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120" windowWidth="15390" windowHeight="8115"/>
  </bookViews>
  <sheets>
    <sheet name="Yearly Calendar" sheetId="1" r:id="rId1"/>
    <sheet name="EULA" sheetId="2" r:id="rId2"/>
  </sheets>
  <definedNames>
    <definedName name="Autumn">AND(DATE(Year,9,1),DATE(Year,10,1),DATE(Year,11,1))</definedName>
    <definedName name="Day">{"Sunday";"Monday"}</definedName>
    <definedName name="Month">INDEX({1,2,3,4,5,6,7,8,9,10,11,12},MATCH('Yearly Calendar'!$AJ$19,Month1,0))</definedName>
    <definedName name="Month1">{"January";"February";"March";"April";"May";"June";"July";"August";"September";"October";"November";"December"}</definedName>
    <definedName name="_xlnm.Print_Area" localSheetId="0">'Yearly Calendar'!$B$4:$AF$63</definedName>
    <definedName name="Seasons">'Yearly Calendar'!$B$6,'Yearly Calendar'!$J$6,'Yearly Calendar'!$R$6,'Yearly Calendar'!$Z$6,'Yearly Calendar'!$B$15,'Yearly Calendar'!$J$15,'Yearly Calendar'!$R$15,'Yearly Calendar'!$Z$15,'Yearly Calendar'!$B$24,'Yearly Calendar'!$J$24,'Yearly Calendar'!$R$24,'Yearly Calendar'!$Z$24</definedName>
    <definedName name="Spring">AND(DATE(Year,3,1),DATE(Year,4,1),DATE(Year,5,1))</definedName>
    <definedName name="Start_Day">INDEX({1,2},MATCH('Yearly Calendar'!$AJ$21,Day,0))</definedName>
    <definedName name="Summer">AND(DATE(Year,6,1),DATE(Year,7,1),DATE(Year,8,1))</definedName>
    <definedName name="Year">'Yearly Calendar'!$AJ$17</definedName>
  </definedNames>
  <calcPr calcId="145621"/>
</workbook>
</file>

<file path=xl/calcChain.xml><?xml version="1.0" encoding="utf-8"?>
<calcChain xmlns="http://schemas.openxmlformats.org/spreadsheetml/2006/main">
  <c r="B2" i="1" l="1"/>
  <c r="Z6" i="1"/>
  <c r="Z13" i="1" s="1"/>
  <c r="AE13" i="1"/>
  <c r="AD13" i="1"/>
  <c r="AC13" i="1"/>
  <c r="AA13" i="1"/>
  <c r="AF12" i="1"/>
  <c r="AE12" i="1"/>
  <c r="AD12" i="1"/>
  <c r="AC12" i="1"/>
  <c r="AB12" i="1"/>
  <c r="Z12" i="1"/>
  <c r="AE11" i="1"/>
  <c r="AD11" i="1"/>
  <c r="AC11" i="1"/>
  <c r="AB11" i="1"/>
  <c r="AA11" i="1"/>
  <c r="AF10" i="1"/>
  <c r="AD10" i="1"/>
  <c r="AC10" i="1"/>
  <c r="AB10" i="1"/>
  <c r="AA10" i="1"/>
  <c r="Z10" i="1"/>
  <c r="AE9" i="1"/>
  <c r="AC9" i="1"/>
  <c r="AB9" i="1"/>
  <c r="AA9" i="1"/>
  <c r="Z9" i="1"/>
  <c r="AF8" i="1"/>
  <c r="AD8" i="1"/>
  <c r="AB8" i="1"/>
  <c r="AA8" i="1"/>
  <c r="Z8" i="1"/>
  <c r="Z15" i="1"/>
  <c r="AF22" i="1"/>
  <c r="AD22" i="1"/>
  <c r="Z22" i="1"/>
  <c r="AF21" i="1"/>
  <c r="AE21" i="1"/>
  <c r="AC21" i="1"/>
  <c r="AE20" i="1"/>
  <c r="AD20" i="1"/>
  <c r="AB20" i="1"/>
  <c r="AE19" i="1"/>
  <c r="AD19" i="1"/>
  <c r="AC19" i="1"/>
  <c r="AA19" i="1"/>
  <c r="AC18" i="1"/>
  <c r="AB18" i="1"/>
  <c r="Z18" i="1"/>
  <c r="AC17" i="1"/>
  <c r="AB17" i="1"/>
  <c r="AA17" i="1"/>
  <c r="Z24" i="1"/>
  <c r="AC27" i="1" s="1"/>
  <c r="Z30" i="1"/>
  <c r="AE29" i="1"/>
  <c r="R24" i="1"/>
  <c r="S31" i="1" s="1"/>
  <c r="X31" i="1"/>
  <c r="W31" i="1"/>
  <c r="V31" i="1"/>
  <c r="T31" i="1"/>
  <c r="X30" i="1"/>
  <c r="W30" i="1"/>
  <c r="V30" i="1"/>
  <c r="U30" i="1"/>
  <c r="S30" i="1"/>
  <c r="W29" i="1"/>
  <c r="V29" i="1"/>
  <c r="U29" i="1"/>
  <c r="T29" i="1"/>
  <c r="R29" i="1"/>
  <c r="V28" i="1"/>
  <c r="U28" i="1"/>
  <c r="T28" i="1"/>
  <c r="S28" i="1"/>
  <c r="X27" i="1"/>
  <c r="U27" i="1"/>
  <c r="T27" i="1"/>
  <c r="S27" i="1"/>
  <c r="R27" i="1"/>
  <c r="W26" i="1"/>
  <c r="T26" i="1"/>
  <c r="S26" i="1"/>
  <c r="R26" i="1"/>
  <c r="R15" i="1"/>
  <c r="W22" i="1"/>
  <c r="S22" i="1"/>
  <c r="R22" i="1"/>
  <c r="X21" i="1"/>
  <c r="V21" i="1"/>
  <c r="R21" i="1"/>
  <c r="X20" i="1"/>
  <c r="W20" i="1"/>
  <c r="U20" i="1"/>
  <c r="X19" i="1"/>
  <c r="W19" i="1"/>
  <c r="V19" i="1"/>
  <c r="T19" i="1"/>
  <c r="W18" i="1"/>
  <c r="V18" i="1"/>
  <c r="U18" i="1"/>
  <c r="S18" i="1"/>
  <c r="V17" i="1"/>
  <c r="U17" i="1"/>
  <c r="T17" i="1"/>
  <c r="R17" i="1"/>
  <c r="R6" i="1"/>
  <c r="S13" i="1" s="1"/>
  <c r="X13" i="1"/>
  <c r="W13" i="1"/>
  <c r="V13" i="1"/>
  <c r="U13" i="1"/>
  <c r="T13" i="1"/>
  <c r="R13" i="1"/>
  <c r="X12" i="1"/>
  <c r="W12" i="1"/>
  <c r="V12" i="1"/>
  <c r="U12" i="1"/>
  <c r="T12" i="1"/>
  <c r="S12" i="1"/>
  <c r="X11" i="1"/>
  <c r="W11" i="1"/>
  <c r="V11" i="1"/>
  <c r="U11" i="1"/>
  <c r="T11" i="1"/>
  <c r="S11" i="1"/>
  <c r="R11" i="1"/>
  <c r="W10" i="1"/>
  <c r="V10" i="1"/>
  <c r="U10" i="1"/>
  <c r="T10" i="1"/>
  <c r="S10" i="1"/>
  <c r="R10" i="1"/>
  <c r="X9" i="1"/>
  <c r="V9" i="1"/>
  <c r="U9" i="1"/>
  <c r="T9" i="1"/>
  <c r="S9" i="1"/>
  <c r="R9" i="1"/>
  <c r="X8" i="1"/>
  <c r="W8" i="1"/>
  <c r="U8" i="1"/>
  <c r="T8" i="1"/>
  <c r="S8" i="1"/>
  <c r="R8" i="1"/>
  <c r="J6" i="1"/>
  <c r="P13" i="1"/>
  <c r="O13" i="1"/>
  <c r="M13" i="1"/>
  <c r="O12" i="1"/>
  <c r="N12" i="1"/>
  <c r="L12" i="1"/>
  <c r="P11" i="1"/>
  <c r="O11" i="1"/>
  <c r="N11" i="1"/>
  <c r="O10" i="1"/>
  <c r="N10" i="1"/>
  <c r="M10" i="1"/>
  <c r="L10" i="1"/>
  <c r="J10" i="1"/>
  <c r="N9" i="1"/>
  <c r="K9" i="1"/>
  <c r="P8" i="1"/>
  <c r="M8" i="1"/>
  <c r="L8" i="1"/>
  <c r="K8" i="1"/>
  <c r="J8" i="1"/>
  <c r="J15" i="1"/>
  <c r="P22" i="1"/>
  <c r="O22" i="1"/>
  <c r="N22" i="1"/>
  <c r="M22" i="1"/>
  <c r="L22" i="1"/>
  <c r="K22" i="1"/>
  <c r="J22" i="1"/>
  <c r="P21" i="1"/>
  <c r="O21" i="1"/>
  <c r="N21" i="1"/>
  <c r="M21" i="1"/>
  <c r="L21" i="1"/>
  <c r="K21" i="1"/>
  <c r="J21" i="1"/>
  <c r="P20" i="1"/>
  <c r="O20" i="1"/>
  <c r="N20" i="1"/>
  <c r="M20" i="1"/>
  <c r="L20" i="1"/>
  <c r="K20" i="1"/>
  <c r="J20" i="1"/>
  <c r="P19" i="1"/>
  <c r="O19" i="1"/>
  <c r="N19" i="1"/>
  <c r="M19" i="1"/>
  <c r="L19" i="1"/>
  <c r="K19" i="1"/>
  <c r="J19" i="1"/>
  <c r="P18" i="1"/>
  <c r="O18" i="1"/>
  <c r="N18" i="1"/>
  <c r="M18" i="1"/>
  <c r="L18" i="1"/>
  <c r="K18" i="1"/>
  <c r="J18" i="1"/>
  <c r="P17" i="1"/>
  <c r="O17" i="1"/>
  <c r="N17" i="1"/>
  <c r="M17" i="1"/>
  <c r="L17" i="1"/>
  <c r="K17" i="1"/>
  <c r="J17" i="1"/>
  <c r="J24" i="1"/>
  <c r="P31" i="1" s="1"/>
  <c r="O31" i="1"/>
  <c r="N31" i="1"/>
  <c r="M31" i="1"/>
  <c r="O30" i="1"/>
  <c r="N30" i="1"/>
  <c r="L30" i="1"/>
  <c r="J30" i="1"/>
  <c r="O29" i="1"/>
  <c r="L29" i="1"/>
  <c r="K29" i="1"/>
  <c r="N28" i="1"/>
  <c r="M28" i="1"/>
  <c r="L28" i="1"/>
  <c r="O27" i="1"/>
  <c r="M27" i="1"/>
  <c r="K27" i="1"/>
  <c r="J27" i="1"/>
  <c r="P26" i="1"/>
  <c r="K26" i="1"/>
  <c r="J26" i="1"/>
  <c r="B24" i="1"/>
  <c r="H31" i="1"/>
  <c r="F31" i="1"/>
  <c r="D31" i="1"/>
  <c r="H30" i="1"/>
  <c r="G30" i="1"/>
  <c r="E30" i="1"/>
  <c r="C30" i="1"/>
  <c r="B30" i="1"/>
  <c r="H29" i="1"/>
  <c r="D29" i="1"/>
  <c r="B29" i="1"/>
  <c r="H28" i="1"/>
  <c r="G28" i="1"/>
  <c r="F28" i="1"/>
  <c r="E28" i="1"/>
  <c r="G27" i="1"/>
  <c r="F27" i="1"/>
  <c r="E27" i="1"/>
  <c r="D27" i="1"/>
  <c r="B27" i="1"/>
  <c r="G26" i="1"/>
  <c r="D26" i="1"/>
  <c r="C26" i="1"/>
  <c r="B15" i="1"/>
  <c r="G22" i="1"/>
  <c r="F22" i="1"/>
  <c r="E22" i="1"/>
  <c r="H21" i="1"/>
  <c r="F21" i="1"/>
  <c r="E21" i="1"/>
  <c r="D21" i="1"/>
  <c r="C21" i="1"/>
  <c r="B21" i="1"/>
  <c r="D20" i="1"/>
  <c r="C20" i="1"/>
  <c r="B20" i="1"/>
  <c r="H19" i="1"/>
  <c r="F19" i="1"/>
  <c r="D19" i="1"/>
  <c r="H18" i="1"/>
  <c r="G18" i="1"/>
  <c r="E18" i="1"/>
  <c r="C18" i="1"/>
  <c r="B18" i="1"/>
  <c r="H17" i="1"/>
  <c r="D17" i="1"/>
  <c r="B17" i="1"/>
  <c r="B6" i="1"/>
  <c r="H13" i="1"/>
  <c r="G13" i="1"/>
  <c r="F13" i="1"/>
  <c r="H12" i="1"/>
  <c r="G12" i="1"/>
  <c r="F12" i="1"/>
  <c r="E12" i="1"/>
  <c r="C12" i="1"/>
  <c r="H11" i="1"/>
  <c r="E11" i="1"/>
  <c r="D11" i="1"/>
  <c r="B11" i="1"/>
  <c r="G10" i="1"/>
  <c r="F10" i="1"/>
  <c r="E10" i="1"/>
  <c r="H9" i="1"/>
  <c r="F9" i="1"/>
  <c r="E9" i="1"/>
  <c r="D9" i="1"/>
  <c r="C9" i="1"/>
  <c r="B9" i="1"/>
  <c r="D8" i="1"/>
  <c r="C8" i="1"/>
  <c r="B8" i="1"/>
  <c r="Z35" i="1"/>
  <c r="AF41" i="1" s="1"/>
  <c r="AE42" i="1"/>
  <c r="AC42" i="1"/>
  <c r="AB41" i="1"/>
  <c r="AA41" i="1"/>
  <c r="Z41" i="1"/>
  <c r="AF39" i="1"/>
  <c r="AE39" i="1"/>
  <c r="AD39" i="1"/>
  <c r="AC38" i="1"/>
  <c r="AA38" i="1"/>
  <c r="AF37" i="1"/>
  <c r="Z44" i="1"/>
  <c r="AA51" i="1" s="1"/>
  <c r="AF51" i="1"/>
  <c r="AE51" i="1"/>
  <c r="AD51" i="1"/>
  <c r="AC51" i="1"/>
  <c r="AB51" i="1"/>
  <c r="Z51" i="1"/>
  <c r="AF50" i="1"/>
  <c r="AE50" i="1"/>
  <c r="AD50" i="1"/>
  <c r="AC50" i="1"/>
  <c r="AB50" i="1"/>
  <c r="AA50" i="1"/>
  <c r="AF49" i="1"/>
  <c r="AE49" i="1"/>
  <c r="AD49" i="1"/>
  <c r="AC49" i="1"/>
  <c r="AB49" i="1"/>
  <c r="AA49" i="1"/>
  <c r="Z49" i="1"/>
  <c r="AE48" i="1"/>
  <c r="AD48" i="1"/>
  <c r="AC48" i="1"/>
  <c r="AB48" i="1"/>
  <c r="AA48" i="1"/>
  <c r="Z48" i="1"/>
  <c r="AF47" i="1"/>
  <c r="AD47" i="1"/>
  <c r="AC47" i="1"/>
  <c r="AB47" i="1"/>
  <c r="AA47" i="1"/>
  <c r="Z47" i="1"/>
  <c r="AF46" i="1"/>
  <c r="AE46" i="1"/>
  <c r="AC46" i="1"/>
  <c r="AB46" i="1"/>
  <c r="AA46" i="1"/>
  <c r="Z46" i="1"/>
  <c r="Z53" i="1"/>
  <c r="AF60" i="1" s="1"/>
  <c r="AE60" i="1"/>
  <c r="AC60" i="1"/>
  <c r="AB60" i="1"/>
  <c r="AF59" i="1"/>
  <c r="AE59" i="1"/>
  <c r="AB59" i="1"/>
  <c r="AA59" i="1"/>
  <c r="Z59" i="1"/>
  <c r="AD58" i="1"/>
  <c r="AC58" i="1"/>
  <c r="Z58" i="1"/>
  <c r="AF57" i="1"/>
  <c r="AE57" i="1"/>
  <c r="AB57" i="1"/>
  <c r="Z57" i="1"/>
  <c r="AE56" i="1"/>
  <c r="AD56" i="1"/>
  <c r="AC56" i="1"/>
  <c r="AF55" i="1"/>
  <c r="AE55" i="1"/>
  <c r="AC55" i="1"/>
  <c r="AB55" i="1"/>
  <c r="AA55" i="1"/>
  <c r="R53" i="1"/>
  <c r="X60" i="1"/>
  <c r="W60" i="1"/>
  <c r="V60" i="1"/>
  <c r="U60" i="1"/>
  <c r="T60" i="1"/>
  <c r="S60" i="1"/>
  <c r="R60" i="1"/>
  <c r="X59" i="1"/>
  <c r="W59" i="1"/>
  <c r="V59" i="1"/>
  <c r="U59" i="1"/>
  <c r="T59" i="1"/>
  <c r="S59" i="1"/>
  <c r="R59" i="1"/>
  <c r="X58" i="1"/>
  <c r="W58" i="1"/>
  <c r="V58" i="1"/>
  <c r="U58" i="1"/>
  <c r="T58" i="1"/>
  <c r="S58" i="1"/>
  <c r="R58" i="1"/>
  <c r="X57" i="1"/>
  <c r="W57" i="1"/>
  <c r="V57" i="1"/>
  <c r="U57" i="1"/>
  <c r="T57" i="1"/>
  <c r="S57" i="1"/>
  <c r="R57" i="1"/>
  <c r="X56" i="1"/>
  <c r="W56" i="1"/>
  <c r="V56" i="1"/>
  <c r="U56" i="1"/>
  <c r="T56" i="1"/>
  <c r="S56" i="1"/>
  <c r="R56" i="1"/>
  <c r="T55" i="1"/>
  <c r="X55" i="1"/>
  <c r="W55" i="1"/>
  <c r="V55" i="1"/>
  <c r="U55" i="1"/>
  <c r="S55" i="1"/>
  <c r="R55" i="1"/>
  <c r="R44" i="1"/>
  <c r="X51" i="1"/>
  <c r="W51" i="1"/>
  <c r="V51" i="1"/>
  <c r="R51" i="1"/>
  <c r="X50" i="1"/>
  <c r="W50" i="1"/>
  <c r="V50" i="1"/>
  <c r="U50" i="1"/>
  <c r="T50" i="1"/>
  <c r="W49" i="1"/>
  <c r="V49" i="1"/>
  <c r="U49" i="1"/>
  <c r="T49" i="1"/>
  <c r="S49" i="1"/>
  <c r="X48" i="1"/>
  <c r="U48" i="1"/>
  <c r="T48" i="1"/>
  <c r="S48" i="1"/>
  <c r="R48" i="1"/>
  <c r="W47" i="1"/>
  <c r="V47" i="1"/>
  <c r="S47" i="1"/>
  <c r="R47" i="1"/>
  <c r="X46" i="1"/>
  <c r="V46" i="1"/>
  <c r="U46" i="1"/>
  <c r="T46" i="1"/>
  <c r="R35" i="1"/>
  <c r="X42" i="1" s="1"/>
  <c r="U42" i="1"/>
  <c r="T42" i="1"/>
  <c r="S42" i="1"/>
  <c r="S41" i="1"/>
  <c r="R41" i="1"/>
  <c r="X40" i="1"/>
  <c r="X39" i="1"/>
  <c r="W39" i="1"/>
  <c r="V39" i="1"/>
  <c r="V38" i="1"/>
  <c r="U38" i="1"/>
  <c r="T38" i="1"/>
  <c r="W37" i="1"/>
  <c r="T37" i="1"/>
  <c r="S37" i="1"/>
  <c r="J44" i="1"/>
  <c r="J51" i="1"/>
  <c r="P50" i="1"/>
  <c r="P49" i="1"/>
  <c r="O49" i="1"/>
  <c r="O48" i="1"/>
  <c r="N47" i="1"/>
  <c r="M47" i="1"/>
  <c r="M46" i="1"/>
  <c r="L46" i="1"/>
  <c r="J53" i="1"/>
  <c r="K60" i="1" s="1"/>
  <c r="N60" i="1"/>
  <c r="M60" i="1"/>
  <c r="L60" i="1"/>
  <c r="P59" i="1"/>
  <c r="M59" i="1"/>
  <c r="L59" i="1"/>
  <c r="K59" i="1"/>
  <c r="O58" i="1"/>
  <c r="L58" i="1"/>
  <c r="K58" i="1"/>
  <c r="J58" i="1"/>
  <c r="N57" i="1"/>
  <c r="K57" i="1"/>
  <c r="J57" i="1"/>
  <c r="P56" i="1"/>
  <c r="M56" i="1"/>
  <c r="J56" i="1"/>
  <c r="P55" i="1"/>
  <c r="O55" i="1"/>
  <c r="L55" i="1"/>
  <c r="B53" i="1"/>
  <c r="F60" i="1" s="1"/>
  <c r="H60" i="1"/>
  <c r="G60" i="1"/>
  <c r="G59" i="1"/>
  <c r="F59" i="1"/>
  <c r="F58" i="1"/>
  <c r="E58" i="1"/>
  <c r="E57" i="1"/>
  <c r="D57" i="1"/>
  <c r="E56" i="1"/>
  <c r="D56" i="1"/>
  <c r="C56" i="1"/>
  <c r="D55" i="1"/>
  <c r="C55" i="1"/>
  <c r="B55" i="1"/>
  <c r="B44" i="1"/>
  <c r="H51" i="1"/>
  <c r="G51" i="1"/>
  <c r="F51" i="1"/>
  <c r="E51" i="1"/>
  <c r="D51" i="1"/>
  <c r="C51" i="1"/>
  <c r="B51" i="1"/>
  <c r="H50" i="1"/>
  <c r="G50" i="1"/>
  <c r="F50" i="1"/>
  <c r="E50" i="1"/>
  <c r="D50" i="1"/>
  <c r="C50" i="1"/>
  <c r="B50" i="1"/>
  <c r="H49" i="1"/>
  <c r="G49" i="1"/>
  <c r="F49" i="1"/>
  <c r="E49" i="1"/>
  <c r="D49" i="1"/>
  <c r="C49" i="1"/>
  <c r="B49" i="1"/>
  <c r="H48" i="1"/>
  <c r="G48" i="1"/>
  <c r="F48" i="1"/>
  <c r="E48" i="1"/>
  <c r="D48" i="1"/>
  <c r="C48" i="1"/>
  <c r="B48" i="1"/>
  <c r="H47" i="1"/>
  <c r="G47" i="1"/>
  <c r="F47" i="1"/>
  <c r="E47" i="1"/>
  <c r="D47" i="1"/>
  <c r="C47" i="1"/>
  <c r="B47" i="1"/>
  <c r="H46" i="1"/>
  <c r="G46" i="1"/>
  <c r="F46" i="1"/>
  <c r="E46" i="1"/>
  <c r="D46" i="1"/>
  <c r="C46" i="1"/>
  <c r="B46" i="1"/>
  <c r="B35" i="1"/>
  <c r="D42" i="1" s="1"/>
  <c r="G42" i="1"/>
  <c r="F42" i="1"/>
  <c r="E42" i="1"/>
  <c r="B42" i="1"/>
  <c r="H41" i="1"/>
  <c r="F41" i="1"/>
  <c r="E41" i="1"/>
  <c r="D41" i="1"/>
  <c r="H40" i="1"/>
  <c r="G40" i="1"/>
  <c r="E40" i="1"/>
  <c r="D40" i="1"/>
  <c r="C40" i="1"/>
  <c r="G39" i="1"/>
  <c r="F39" i="1"/>
  <c r="D39" i="1"/>
  <c r="C39" i="1"/>
  <c r="B39" i="1"/>
  <c r="F38" i="1"/>
  <c r="E38" i="1"/>
  <c r="C38" i="1"/>
  <c r="B38" i="1"/>
  <c r="H37" i="1"/>
  <c r="E37" i="1"/>
  <c r="D37" i="1"/>
  <c r="B37" i="1"/>
  <c r="J35" i="1"/>
  <c r="N40" i="1" s="1"/>
  <c r="B33" i="1"/>
  <c r="AF54" i="1"/>
  <c r="AE54" i="1"/>
  <c r="AD54" i="1"/>
  <c r="AC54" i="1"/>
  <c r="AB54" i="1"/>
  <c r="AA54" i="1"/>
  <c r="Z54" i="1"/>
  <c r="X54" i="1"/>
  <c r="W54" i="1"/>
  <c r="V54" i="1"/>
  <c r="U54" i="1"/>
  <c r="T54" i="1"/>
  <c r="S54" i="1"/>
  <c r="R54" i="1"/>
  <c r="P54" i="1"/>
  <c r="O54" i="1"/>
  <c r="N54" i="1"/>
  <c r="M54" i="1"/>
  <c r="L54" i="1"/>
  <c r="K54" i="1"/>
  <c r="J54" i="1"/>
  <c r="H54" i="1"/>
  <c r="G54" i="1"/>
  <c r="F54" i="1"/>
  <c r="E54" i="1"/>
  <c r="D54" i="1"/>
  <c r="C54" i="1"/>
  <c r="B54" i="1"/>
  <c r="AF45" i="1"/>
  <c r="AE45" i="1"/>
  <c r="AD45" i="1"/>
  <c r="AC45" i="1"/>
  <c r="AB45" i="1"/>
  <c r="AA45" i="1"/>
  <c r="Z45" i="1"/>
  <c r="X45" i="1"/>
  <c r="W45" i="1"/>
  <c r="V45" i="1"/>
  <c r="U45" i="1"/>
  <c r="T45" i="1"/>
  <c r="S45" i="1"/>
  <c r="R45" i="1"/>
  <c r="P45" i="1"/>
  <c r="O45" i="1"/>
  <c r="N45" i="1"/>
  <c r="M45" i="1"/>
  <c r="L45" i="1"/>
  <c r="K45" i="1"/>
  <c r="J45" i="1"/>
  <c r="H45" i="1"/>
  <c r="G45" i="1"/>
  <c r="F45" i="1"/>
  <c r="E45" i="1"/>
  <c r="D45" i="1"/>
  <c r="C45" i="1"/>
  <c r="B45" i="1"/>
  <c r="AF36" i="1"/>
  <c r="AE36" i="1"/>
  <c r="AD36" i="1"/>
  <c r="AC36" i="1"/>
  <c r="AB36" i="1"/>
  <c r="AA36" i="1"/>
  <c r="Z36" i="1"/>
  <c r="X36" i="1"/>
  <c r="W36" i="1"/>
  <c r="V36" i="1"/>
  <c r="U36" i="1"/>
  <c r="T36" i="1"/>
  <c r="S36" i="1"/>
  <c r="R36" i="1"/>
  <c r="P36" i="1"/>
  <c r="O36" i="1"/>
  <c r="N36" i="1"/>
  <c r="M36" i="1"/>
  <c r="L36" i="1"/>
  <c r="K36" i="1"/>
  <c r="J36" i="1"/>
  <c r="H36" i="1"/>
  <c r="G36" i="1"/>
  <c r="F36" i="1"/>
  <c r="E36" i="1"/>
  <c r="D36" i="1"/>
  <c r="C36" i="1"/>
  <c r="B36" i="1"/>
  <c r="B62" i="1"/>
  <c r="J7" i="1"/>
  <c r="K7" i="1"/>
  <c r="L7" i="1"/>
  <c r="M7" i="1"/>
  <c r="N7" i="1"/>
  <c r="O7" i="1"/>
  <c r="P7" i="1"/>
  <c r="I3" i="2"/>
  <c r="B4" i="1"/>
  <c r="B7" i="1"/>
  <c r="C7" i="1"/>
  <c r="D7" i="1"/>
  <c r="E7" i="1"/>
  <c r="F7" i="1"/>
  <c r="G7" i="1"/>
  <c r="H7" i="1"/>
  <c r="R7" i="1"/>
  <c r="S7" i="1"/>
  <c r="T7" i="1"/>
  <c r="U7" i="1"/>
  <c r="V7" i="1"/>
  <c r="W7" i="1"/>
  <c r="X7" i="1"/>
  <c r="Z7" i="1"/>
  <c r="AA7" i="1"/>
  <c r="AB7" i="1"/>
  <c r="AC7" i="1"/>
  <c r="AD7" i="1"/>
  <c r="AE7" i="1"/>
  <c r="AF7" i="1"/>
  <c r="B16" i="1"/>
  <c r="C16" i="1"/>
  <c r="D16" i="1"/>
  <c r="E16" i="1"/>
  <c r="F16" i="1"/>
  <c r="G16" i="1"/>
  <c r="H16" i="1"/>
  <c r="J16" i="1"/>
  <c r="K16" i="1"/>
  <c r="L16" i="1"/>
  <c r="M16" i="1"/>
  <c r="N16" i="1"/>
  <c r="O16" i="1"/>
  <c r="P16" i="1"/>
  <c r="R16" i="1"/>
  <c r="S16" i="1"/>
  <c r="T16" i="1"/>
  <c r="U16" i="1"/>
  <c r="V16" i="1"/>
  <c r="W16" i="1"/>
  <c r="X16" i="1"/>
  <c r="Z16" i="1"/>
  <c r="AA16" i="1"/>
  <c r="AB16" i="1"/>
  <c r="AC16" i="1"/>
  <c r="AD16" i="1"/>
  <c r="AE16" i="1"/>
  <c r="AF16" i="1"/>
  <c r="B25" i="1"/>
  <c r="C25" i="1"/>
  <c r="D25" i="1"/>
  <c r="E25" i="1"/>
  <c r="F25" i="1"/>
  <c r="G25" i="1"/>
  <c r="H25" i="1"/>
  <c r="J25" i="1"/>
  <c r="K25" i="1"/>
  <c r="L25" i="1"/>
  <c r="M25" i="1"/>
  <c r="N25" i="1"/>
  <c r="O25" i="1"/>
  <c r="P25" i="1"/>
  <c r="R25" i="1"/>
  <c r="S25" i="1"/>
  <c r="T25" i="1"/>
  <c r="U25" i="1"/>
  <c r="V25" i="1"/>
  <c r="W25" i="1"/>
  <c r="X25" i="1"/>
  <c r="Z25" i="1"/>
  <c r="AA25" i="1"/>
  <c r="AB25" i="1"/>
  <c r="AC25" i="1"/>
  <c r="AD25" i="1"/>
  <c r="AE25" i="1"/>
  <c r="AF25" i="1"/>
  <c r="K37" i="1" l="1"/>
  <c r="L38" i="1"/>
  <c r="P40" i="1"/>
  <c r="L37" i="1"/>
  <c r="P51" i="1"/>
  <c r="O50" i="1"/>
  <c r="N49" i="1"/>
  <c r="M48" i="1"/>
  <c r="L47" i="1"/>
  <c r="K46" i="1"/>
  <c r="O47" i="1"/>
  <c r="O51" i="1"/>
  <c r="N50" i="1"/>
  <c r="M49" i="1"/>
  <c r="L48" i="1"/>
  <c r="K47" i="1"/>
  <c r="J46" i="1"/>
  <c r="N51" i="1"/>
  <c r="M50" i="1"/>
  <c r="L49" i="1"/>
  <c r="K48" i="1"/>
  <c r="J47" i="1"/>
  <c r="M51" i="1"/>
  <c r="L50" i="1"/>
  <c r="K49" i="1"/>
  <c r="J48" i="1"/>
  <c r="P46" i="1"/>
  <c r="L51" i="1"/>
  <c r="K50" i="1"/>
  <c r="J49" i="1"/>
  <c r="P47" i="1"/>
  <c r="O46" i="1"/>
  <c r="K51" i="1"/>
  <c r="J50" i="1"/>
  <c r="P48" i="1"/>
  <c r="N46" i="1"/>
  <c r="O42" i="1"/>
  <c r="N41" i="1"/>
  <c r="M40" i="1"/>
  <c r="L39" i="1"/>
  <c r="K38" i="1"/>
  <c r="J37" i="1"/>
  <c r="N42" i="1"/>
  <c r="M41" i="1"/>
  <c r="L40" i="1"/>
  <c r="K39" i="1"/>
  <c r="J38" i="1"/>
  <c r="M42" i="1"/>
  <c r="L41" i="1"/>
  <c r="K40" i="1"/>
  <c r="J39" i="1"/>
  <c r="P37" i="1"/>
  <c r="L42" i="1"/>
  <c r="K41" i="1"/>
  <c r="J40" i="1"/>
  <c r="P38" i="1"/>
  <c r="O37" i="1"/>
  <c r="K42" i="1"/>
  <c r="J41" i="1"/>
  <c r="P39" i="1"/>
  <c r="O38" i="1"/>
  <c r="N37" i="1"/>
  <c r="N38" i="1"/>
  <c r="P41" i="1"/>
  <c r="M39" i="1"/>
  <c r="J42" i="1"/>
  <c r="O39" i="1"/>
  <c r="M37" i="1"/>
  <c r="O40" i="1"/>
  <c r="AF31" i="1"/>
  <c r="AE30" i="1"/>
  <c r="AD29" i="1"/>
  <c r="AC28" i="1"/>
  <c r="AB27" i="1"/>
  <c r="AA26" i="1"/>
  <c r="AE31" i="1"/>
  <c r="AD30" i="1"/>
  <c r="AC29" i="1"/>
  <c r="AB28" i="1"/>
  <c r="AA27" i="1"/>
  <c r="Z26" i="1"/>
  <c r="AD31" i="1"/>
  <c r="AC30" i="1"/>
  <c r="AB29" i="1"/>
  <c r="AA28" i="1"/>
  <c r="Z27" i="1"/>
  <c r="Z31" i="1"/>
  <c r="AF29" i="1"/>
  <c r="AE28" i="1"/>
  <c r="AD27" i="1"/>
  <c r="AC26" i="1"/>
  <c r="AC31" i="1"/>
  <c r="AA29" i="1"/>
  <c r="AF26" i="1"/>
  <c r="AB31" i="1"/>
  <c r="Z29" i="1"/>
  <c r="AE26" i="1"/>
  <c r="AA31" i="1"/>
  <c r="AF28" i="1"/>
  <c r="AD26" i="1"/>
  <c r="AF30" i="1"/>
  <c r="AD28" i="1"/>
  <c r="AB26" i="1"/>
  <c r="AB30" i="1"/>
  <c r="Z28" i="1"/>
  <c r="AA30" i="1"/>
  <c r="AF27" i="1"/>
  <c r="M38" i="1"/>
  <c r="O41" i="1"/>
  <c r="N39" i="1"/>
  <c r="P42" i="1"/>
  <c r="N48" i="1"/>
  <c r="AE27" i="1"/>
  <c r="C37" i="1"/>
  <c r="D38" i="1"/>
  <c r="E39" i="1"/>
  <c r="F40" i="1"/>
  <c r="G41" i="1"/>
  <c r="H42" i="1"/>
  <c r="E55" i="1"/>
  <c r="F56" i="1"/>
  <c r="G57" i="1"/>
  <c r="H58" i="1"/>
  <c r="B60" i="1"/>
  <c r="J55" i="1"/>
  <c r="K56" i="1"/>
  <c r="L57" i="1"/>
  <c r="M58" i="1"/>
  <c r="N59" i="1"/>
  <c r="O60" i="1"/>
  <c r="U37" i="1"/>
  <c r="W38" i="1"/>
  <c r="R40" i="1"/>
  <c r="T41" i="1"/>
  <c r="V42" i="1"/>
  <c r="T51" i="1"/>
  <c r="S50" i="1"/>
  <c r="R49" i="1"/>
  <c r="X47" i="1"/>
  <c r="W46" i="1"/>
  <c r="AD55" i="1"/>
  <c r="AF56" i="1"/>
  <c r="AA58" i="1"/>
  <c r="AD59" i="1"/>
  <c r="Z37" i="1"/>
  <c r="AD38" i="1"/>
  <c r="Z40" i="1"/>
  <c r="AD41" i="1"/>
  <c r="C13" i="1"/>
  <c r="B12" i="1"/>
  <c r="H10" i="1"/>
  <c r="G9" i="1"/>
  <c r="F8" i="1"/>
  <c r="E13" i="1"/>
  <c r="D12" i="1"/>
  <c r="C11" i="1"/>
  <c r="B10" i="1"/>
  <c r="H8" i="1"/>
  <c r="H22" i="1"/>
  <c r="G21" i="1"/>
  <c r="F20" i="1"/>
  <c r="E19" i="1"/>
  <c r="D18" i="1"/>
  <c r="C17" i="1"/>
  <c r="B22" i="1"/>
  <c r="H20" i="1"/>
  <c r="G19" i="1"/>
  <c r="F18" i="1"/>
  <c r="E17" i="1"/>
  <c r="E31" i="1"/>
  <c r="D30" i="1"/>
  <c r="C29" i="1"/>
  <c r="B28" i="1"/>
  <c r="H26" i="1"/>
  <c r="G31" i="1"/>
  <c r="F30" i="1"/>
  <c r="E29" i="1"/>
  <c r="D28" i="1"/>
  <c r="C27" i="1"/>
  <c r="B26" i="1"/>
  <c r="L27" i="1"/>
  <c r="P28" i="1"/>
  <c r="M30" i="1"/>
  <c r="L13" i="1"/>
  <c r="K12" i="1"/>
  <c r="J11" i="1"/>
  <c r="P9" i="1"/>
  <c r="O8" i="1"/>
  <c r="K13" i="1"/>
  <c r="J12" i="1"/>
  <c r="P10" i="1"/>
  <c r="O9" i="1"/>
  <c r="N8" i="1"/>
  <c r="N13" i="1"/>
  <c r="M12" i="1"/>
  <c r="L11" i="1"/>
  <c r="K10" i="1"/>
  <c r="J9" i="1"/>
  <c r="G58" i="1"/>
  <c r="F55" i="1"/>
  <c r="G56" i="1"/>
  <c r="H57" i="1"/>
  <c r="B59" i="1"/>
  <c r="C60" i="1"/>
  <c r="K55" i="1"/>
  <c r="L56" i="1"/>
  <c r="M57" i="1"/>
  <c r="N58" i="1"/>
  <c r="O59" i="1"/>
  <c r="P60" i="1"/>
  <c r="V37" i="1"/>
  <c r="X38" i="1"/>
  <c r="S40" i="1"/>
  <c r="U41" i="1"/>
  <c r="AD60" i="1"/>
  <c r="AC59" i="1"/>
  <c r="AB58" i="1"/>
  <c r="AA57" i="1"/>
  <c r="Z56" i="1"/>
  <c r="AB37" i="1"/>
  <c r="AE38" i="1"/>
  <c r="AA40" i="1"/>
  <c r="J31" i="1"/>
  <c r="P29" i="1"/>
  <c r="O28" i="1"/>
  <c r="N27" i="1"/>
  <c r="M26" i="1"/>
  <c r="L31" i="1"/>
  <c r="K30" i="1"/>
  <c r="J29" i="1"/>
  <c r="P27" i="1"/>
  <c r="O26" i="1"/>
  <c r="F57" i="1"/>
  <c r="H59" i="1"/>
  <c r="AD42" i="1"/>
  <c r="AC41" i="1"/>
  <c r="AB40" i="1"/>
  <c r="AA39" i="1"/>
  <c r="Z38" i="1"/>
  <c r="AF42" i="1"/>
  <c r="AE41" i="1"/>
  <c r="AD40" i="1"/>
  <c r="AC39" i="1"/>
  <c r="AB38" i="1"/>
  <c r="AA37" i="1"/>
  <c r="W42" i="1"/>
  <c r="V41" i="1"/>
  <c r="U40" i="1"/>
  <c r="T39" i="1"/>
  <c r="S38" i="1"/>
  <c r="R37" i="1"/>
  <c r="AC37" i="1"/>
  <c r="AF38" i="1"/>
  <c r="AC40" i="1"/>
  <c r="Z42" i="1"/>
  <c r="F37" i="1"/>
  <c r="G38" i="1"/>
  <c r="H39" i="1"/>
  <c r="B41" i="1"/>
  <c r="C42" i="1"/>
  <c r="H55" i="1"/>
  <c r="B57" i="1"/>
  <c r="C58" i="1"/>
  <c r="D59" i="1"/>
  <c r="E60" i="1"/>
  <c r="M55" i="1"/>
  <c r="N56" i="1"/>
  <c r="O57" i="1"/>
  <c r="P58" i="1"/>
  <c r="J60" i="1"/>
  <c r="X37" i="1"/>
  <c r="S39" i="1"/>
  <c r="V40" i="1"/>
  <c r="X41" i="1"/>
  <c r="R46" i="1"/>
  <c r="T47" i="1"/>
  <c r="V48" i="1"/>
  <c r="X49" i="1"/>
  <c r="S51" i="1"/>
  <c r="AA56" i="1"/>
  <c r="AC57" i="1"/>
  <c r="AE58" i="1"/>
  <c r="Z60" i="1"/>
  <c r="AD37" i="1"/>
  <c r="Z39" i="1"/>
  <c r="AE40" i="1"/>
  <c r="AA42" i="1"/>
  <c r="E8" i="1"/>
  <c r="C10" i="1"/>
  <c r="F11" i="1"/>
  <c r="B13" i="1"/>
  <c r="F17" i="1"/>
  <c r="B19" i="1"/>
  <c r="E20" i="1"/>
  <c r="C22" i="1"/>
  <c r="E26" i="1"/>
  <c r="H27" i="1"/>
  <c r="F29" i="1"/>
  <c r="B31" i="1"/>
  <c r="L26" i="1"/>
  <c r="J28" i="1"/>
  <c r="M29" i="1"/>
  <c r="P30" i="1"/>
  <c r="L9" i="1"/>
  <c r="K11" i="1"/>
  <c r="P12" i="1"/>
  <c r="AC22" i="1"/>
  <c r="AB21" i="1"/>
  <c r="AA20" i="1"/>
  <c r="Z19" i="1"/>
  <c r="AF17" i="1"/>
  <c r="AB22" i="1"/>
  <c r="AA21" i="1"/>
  <c r="Z20" i="1"/>
  <c r="AF18" i="1"/>
  <c r="AE17" i="1"/>
  <c r="AA22" i="1"/>
  <c r="Z21" i="1"/>
  <c r="AF19" i="1"/>
  <c r="AE18" i="1"/>
  <c r="AD17" i="1"/>
  <c r="AE22" i="1"/>
  <c r="AD21" i="1"/>
  <c r="AC20" i="1"/>
  <c r="AB19" i="1"/>
  <c r="AA18" i="1"/>
  <c r="Z17" i="1"/>
  <c r="G55" i="1"/>
  <c r="H56" i="1"/>
  <c r="B58" i="1"/>
  <c r="C59" i="1"/>
  <c r="D60" i="1"/>
  <c r="R39" i="1"/>
  <c r="T40" i="1"/>
  <c r="W41" i="1"/>
  <c r="G37" i="1"/>
  <c r="H38" i="1"/>
  <c r="B40" i="1"/>
  <c r="C41" i="1"/>
  <c r="B56" i="1"/>
  <c r="C57" i="1"/>
  <c r="D58" i="1"/>
  <c r="E59" i="1"/>
  <c r="N55" i="1"/>
  <c r="O56" i="1"/>
  <c r="P57" i="1"/>
  <c r="J59" i="1"/>
  <c r="R38" i="1"/>
  <c r="U39" i="1"/>
  <c r="W40" i="1"/>
  <c r="R42" i="1"/>
  <c r="S46" i="1"/>
  <c r="U47" i="1"/>
  <c r="W48" i="1"/>
  <c r="R50" i="1"/>
  <c r="U51" i="1"/>
  <c r="Z55" i="1"/>
  <c r="AB56" i="1"/>
  <c r="AD57" i="1"/>
  <c r="AF58" i="1"/>
  <c r="AA60" i="1"/>
  <c r="AE37" i="1"/>
  <c r="AB39" i="1"/>
  <c r="AF40" i="1"/>
  <c r="AB42" i="1"/>
  <c r="G8" i="1"/>
  <c r="D10" i="1"/>
  <c r="G11" i="1"/>
  <c r="D13" i="1"/>
  <c r="G17" i="1"/>
  <c r="C19" i="1"/>
  <c r="G20" i="1"/>
  <c r="D22" i="1"/>
  <c r="F26" i="1"/>
  <c r="C28" i="1"/>
  <c r="G29" i="1"/>
  <c r="C31" i="1"/>
  <c r="N26" i="1"/>
  <c r="K28" i="1"/>
  <c r="N29" i="1"/>
  <c r="K31" i="1"/>
  <c r="M9" i="1"/>
  <c r="M11" i="1"/>
  <c r="J13" i="1"/>
  <c r="V22" i="1"/>
  <c r="U21" i="1"/>
  <c r="T20" i="1"/>
  <c r="S19" i="1"/>
  <c r="R18" i="1"/>
  <c r="U22" i="1"/>
  <c r="T21" i="1"/>
  <c r="S20" i="1"/>
  <c r="R19" i="1"/>
  <c r="X17" i="1"/>
  <c r="T22" i="1"/>
  <c r="S21" i="1"/>
  <c r="R20" i="1"/>
  <c r="X18" i="1"/>
  <c r="W17" i="1"/>
  <c r="X22" i="1"/>
  <c r="W21" i="1"/>
  <c r="V20" i="1"/>
  <c r="U19" i="1"/>
  <c r="T18" i="1"/>
  <c r="S17" i="1"/>
  <c r="AD18" i="1"/>
  <c r="AF20" i="1"/>
  <c r="AD46" i="1"/>
  <c r="AE47" i="1"/>
  <c r="AF48" i="1"/>
  <c r="Z50" i="1"/>
  <c r="V8" i="1"/>
  <c r="W9" i="1"/>
  <c r="X10" i="1"/>
  <c r="R12" i="1"/>
  <c r="X26" i="1"/>
  <c r="R28" i="1"/>
  <c r="S29" i="1"/>
  <c r="T30" i="1"/>
  <c r="U31" i="1"/>
  <c r="AE8" i="1"/>
  <c r="AF9" i="1"/>
  <c r="Z11" i="1"/>
  <c r="AA12" i="1"/>
  <c r="AB13" i="1"/>
  <c r="AF13" i="1"/>
  <c r="U26" i="1"/>
  <c r="V27" i="1"/>
  <c r="W28" i="1"/>
  <c r="X29" i="1"/>
  <c r="R31" i="1"/>
  <c r="V26" i="1"/>
  <c r="W27" i="1"/>
  <c r="X28" i="1"/>
  <c r="R30" i="1"/>
  <c r="AC8" i="1"/>
  <c r="AD9" i="1"/>
  <c r="AE10" i="1"/>
  <c r="AF11" i="1"/>
</calcChain>
</file>

<file path=xl/sharedStrings.xml><?xml version="1.0" encoding="utf-8"?>
<sst xmlns="http://schemas.openxmlformats.org/spreadsheetml/2006/main" count="51" uniqueCount="51">
  <si>
    <t>January</t>
  </si>
  <si>
    <t>Year</t>
  </si>
  <si>
    <t>Month</t>
  </si>
  <si>
    <t>Start Day</t>
  </si>
  <si>
    <t>Calendars by Spreadsheet123.com</t>
  </si>
  <si>
    <t>Terms of Use - EULA</t>
  </si>
  <si>
    <t>IMPORTANT—READ CAREFULLY:</t>
  </si>
  <si>
    <t>This End-User License Agreement (”EULA”) is a legal agreement between you and Spreadsheet123.com that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</si>
  <si>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</si>
  <si>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</si>
  <si>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</si>
  <si>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</si>
  <si>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</si>
  <si>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</si>
  <si>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</si>
  <si>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</si>
  <si>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</si>
  <si>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</si>
  <si>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</si>
  <si>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</si>
  <si>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r>
      <t xml:space="preserve">permission of </t>
    </r>
    <r>
      <rPr>
        <b/>
        <sz val="11"/>
        <color indexed="8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</si>
  <si>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indexed="8"/>
        <rFont val="Calibri"/>
        <family val="2"/>
      </rPr>
      <t>TEMPLATE</t>
    </r>
    <r>
      <rPr>
        <sz val="11"/>
        <color indexed="8"/>
        <rFont val="Calibri"/>
        <family val="2"/>
      </rPr>
      <t xml:space="preserve"> in any stand-alone products that contain only the TEMPLATE, or as part of any other </t>
    </r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</si>
  <si>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</si>
  <si>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</si>
  <si>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</si>
  <si>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</si>
  <si>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</si>
  <si>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</si>
  <si>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</si>
  <si>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</si>
  <si>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r>
      <t xml:space="preserve">Without prejudice to any other rights, </t>
    </r>
    <r>
      <rPr>
        <b/>
        <sz val="11"/>
        <rFont val="Calibri"/>
        <family val="2"/>
      </rPr>
      <t>Spreadsheet123.com</t>
    </r>
    <r>
      <rPr>
        <sz val="10"/>
        <rFont val="Arial"/>
        <family val="2"/>
      </rPr>
      <t xml:space="preserve"> may terminate this EULA if you fail to comply with the</t>
    </r>
  </si>
  <si>
    <t>terms and conditions of this EULA. In such event, you must destroy all copies of any TEMPLATE.</t>
  </si>
  <si>
    <t>4. NOTICE SPECIFIC TO TEMPLATES.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</si>
  <si>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</si>
  <si>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</si>
  <si>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</si>
  <si>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</si>
  <si>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</si>
  <si>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</si>
  <si>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</si>
  <si>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</si>
  <si>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</si>
  <si>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</si>
  <si>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</si>
  <si>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</si>
  <si>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Some states do not allow the limitation or exclusion of liability for incidental or consequential</t>
  </si>
  <si>
    <t>damages, so the above limitation may not apply to you.</t>
  </si>
  <si>
    <r>
      <t xml:space="preserve">This EULA grants you the right to download this TEMPLATE free of charge for </t>
    </r>
    <r>
      <rPr>
        <b/>
        <sz val="10"/>
        <color indexed="8"/>
        <rFont val="Arial"/>
        <family val="2"/>
      </rPr>
      <t>personal use or use within your family</t>
    </r>
    <r>
      <rPr>
        <b/>
        <sz val="10"/>
        <rFont val="Arial"/>
        <family val="2"/>
      </rPr>
      <t>.</t>
    </r>
  </si>
  <si>
    <t>Sunday</t>
  </si>
  <si>
    <t>Yearly Calendar</t>
  </si>
  <si>
    <t>SETTINGS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</si>
</sst>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\-yy;@"/>
    <numFmt numFmtId="165" formatCode="d"/>
  </numFmts>
  <fonts count="32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u/>
      <sz val="11"/>
      <color indexed="12"/>
      <name val="Calibri"/>
      <family val="2"/>
    </font>
    <font>
      <b/>
      <sz val="11"/>
      <color indexed="8"/>
      <name val="Calibri"/>
      <family val="2"/>
    </font>
    <font>
      <sz val="11"/>
      <color indexed="9"/>
      <name val="Arial"/>
      <family val="2"/>
    </font>
    <font>
      <b/>
      <sz val="22"/>
      <color indexed="18"/>
      <name val="Arial"/>
      <family val="2"/>
    </font>
    <font>
      <sz val="18"/>
      <color indexed="18"/>
      <name val="Arial"/>
      <family val="2"/>
    </font>
    <font>
      <b/>
      <sz val="24"/>
      <color indexed="9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Calibri"/>
      <family val="2"/>
    </font>
    <font>
      <sz val="7"/>
      <name val="Verdana"/>
      <family val="2"/>
    </font>
    <font>
      <sz val="7"/>
      <name val="Calibri"/>
      <family val="2"/>
    </font>
    <font>
      <sz val="22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28"/>
      <color indexed="9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1"/>
      <color indexed="61"/>
      <name val="Arial"/>
      <family val="2"/>
    </font>
    <font>
      <sz val="8"/>
      <color indexed="61"/>
      <name val="Arial"/>
      <family val="2"/>
    </font>
    <font>
      <sz val="11"/>
      <color indexed="22"/>
      <name val="Arial"/>
      <family val="2"/>
    </font>
    <font>
      <sz val="18"/>
      <color indexed="22"/>
      <name val="Arial"/>
      <family val="2"/>
    </font>
    <font>
      <sz val="11"/>
      <color indexed="20"/>
      <name val="Arial"/>
      <family val="2"/>
    </font>
    <font>
      <u/>
      <sz val="8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0" fillId="0" borderId="0" xfId="0" applyBorder="1"/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/>
    <xf numFmtId="0" fontId="0" fillId="0" borderId="0" xfId="0" applyFill="1" applyBorder="1"/>
    <xf numFmtId="2" fontId="0" fillId="0" borderId="0" xfId="0" applyNumberFormat="1" applyFill="1" applyBorder="1"/>
    <xf numFmtId="0" fontId="0" fillId="0" borderId="0" xfId="0" applyFill="1" applyBorder="1" applyAlignment="1"/>
    <xf numFmtId="0" fontId="0" fillId="0" borderId="0" xfId="0" applyFill="1" applyBorder="1" applyAlignment="1">
      <alignment horizontal="right"/>
    </xf>
    <xf numFmtId="0" fontId="4" fillId="0" borderId="0" xfId="1" applyBorder="1" applyAlignment="1" applyProtection="1"/>
    <xf numFmtId="0" fontId="10" fillId="0" borderId="0" xfId="0" applyFont="1" applyBorder="1" applyAlignment="1">
      <alignment horizontal="right" readingOrder="1"/>
    </xf>
    <xf numFmtId="0" fontId="1" fillId="0" borderId="0" xfId="0" applyFont="1" applyFill="1" applyBorder="1" applyAlignment="1">
      <alignment horizontal="left"/>
    </xf>
    <xf numFmtId="0" fontId="14" fillId="0" borderId="0" xfId="0" applyFont="1" applyFill="1" applyBorder="1"/>
    <xf numFmtId="0" fontId="16" fillId="0" borderId="0" xfId="0" applyFont="1" applyFill="1" applyBorder="1"/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Border="1"/>
    <xf numFmtId="0" fontId="19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14" fontId="19" fillId="0" borderId="0" xfId="0" applyNumberFormat="1" applyFont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165" fontId="25" fillId="0" borderId="1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165" fontId="20" fillId="0" borderId="0" xfId="0" applyNumberFormat="1" applyFont="1" applyBorder="1" applyAlignment="1">
      <alignment vertical="center"/>
    </xf>
    <xf numFmtId="0" fontId="10" fillId="0" borderId="0" xfId="1" applyFont="1" applyBorder="1" applyAlignment="1" applyProtection="1">
      <alignment vertical="center"/>
    </xf>
    <xf numFmtId="0" fontId="27" fillId="0" borderId="0" xfId="1" applyFont="1" applyFill="1" applyBorder="1" applyAlignment="1" applyProtection="1">
      <alignment vertical="center"/>
    </xf>
    <xf numFmtId="0" fontId="27" fillId="0" borderId="0" xfId="0" applyFont="1" applyFill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7" fillId="0" borderId="0" xfId="1" applyFont="1" applyBorder="1" applyAlignment="1" applyProtection="1">
      <alignment vertical="center"/>
    </xf>
    <xf numFmtId="0" fontId="19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165" fontId="20" fillId="0" borderId="0" xfId="0" applyNumberFormat="1" applyFont="1" applyFill="1" applyBorder="1" applyAlignment="1">
      <alignment vertical="center"/>
    </xf>
    <xf numFmtId="14" fontId="20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indent="1"/>
    </xf>
    <xf numFmtId="0" fontId="26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center" vertical="center"/>
    </xf>
    <xf numFmtId="0" fontId="28" fillId="4" borderId="0" xfId="0" applyFont="1" applyFill="1" applyBorder="1" applyAlignment="1">
      <alignment horizontal="left" vertical="center" indent="1"/>
    </xf>
    <xf numFmtId="0" fontId="28" fillId="4" borderId="0" xfId="0" applyFont="1" applyFill="1" applyBorder="1" applyAlignment="1">
      <alignment horizontal="left" vertical="center"/>
    </xf>
    <xf numFmtId="0" fontId="2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31" fillId="0" borderId="0" xfId="1" applyFont="1" applyBorder="1" applyAlignment="1" applyProtection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21" fillId="0" borderId="0" xfId="1" applyFont="1" applyBorder="1" applyAlignment="1" applyProtection="1">
      <alignment horizontal="right" vertical="center"/>
    </xf>
    <xf numFmtId="0" fontId="29" fillId="4" borderId="0" xfId="0" applyFont="1" applyFill="1" applyBorder="1" applyAlignment="1">
      <alignment horizontal="left" vertical="center" indent="1"/>
    </xf>
    <xf numFmtId="0" fontId="18" fillId="2" borderId="0" xfId="0" applyFont="1" applyFill="1" applyBorder="1" applyAlignment="1">
      <alignment horizontal="left" vertical="center"/>
    </xf>
    <xf numFmtId="0" fontId="20" fillId="0" borderId="0" xfId="1" applyFont="1" applyBorder="1" applyAlignment="1" applyProtection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justify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left"/>
    </xf>
    <xf numFmtId="0" fontId="22" fillId="5" borderId="0" xfId="0" applyFont="1" applyFill="1" applyBorder="1" applyAlignment="1">
      <alignment horizontal="left" vertical="center" indent="1"/>
    </xf>
    <xf numFmtId="164" fontId="6" fillId="5" borderId="0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48">
    <dxf>
      <font>
        <condense val="0"/>
        <extend val="0"/>
        <color indexed="8"/>
      </font>
    </dxf>
    <dxf>
      <font>
        <b val="0"/>
        <i val="0"/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indexed="8"/>
      </font>
    </dxf>
    <dxf>
      <fill>
        <patternFill>
          <bgColor indexed="9"/>
        </patternFill>
      </fill>
    </dxf>
    <dxf>
      <font>
        <condense val="0"/>
        <extend val="0"/>
        <color indexed="8"/>
      </font>
    </dxf>
    <dxf>
      <fill>
        <patternFill>
          <bgColor indexed="9"/>
        </patternFill>
      </fill>
    </dxf>
    <dxf>
      <font>
        <condense val="0"/>
        <extend val="0"/>
        <color indexed="8"/>
      </font>
    </dxf>
    <dxf>
      <fill>
        <patternFill>
          <bgColor indexed="9"/>
        </patternFill>
      </fill>
    </dxf>
    <dxf>
      <font>
        <condense val="0"/>
        <extend val="0"/>
        <color indexed="8"/>
      </font>
    </dxf>
    <dxf>
      <fill>
        <patternFill>
          <bgColor indexed="9"/>
        </patternFill>
      </fill>
    </dxf>
    <dxf>
      <font>
        <condense val="0"/>
        <extend val="0"/>
        <color indexed="8"/>
      </font>
    </dxf>
    <dxf>
      <font>
        <b val="0"/>
        <i val="0"/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indexed="8"/>
      </font>
    </dxf>
    <dxf>
      <fill>
        <patternFill>
          <bgColor indexed="9"/>
        </patternFill>
      </fill>
    </dxf>
    <dxf>
      <font>
        <condense val="0"/>
        <extend val="0"/>
        <color indexed="8"/>
      </font>
    </dxf>
    <dxf>
      <fill>
        <patternFill>
          <bgColor indexed="9"/>
        </patternFill>
      </fill>
    </dxf>
    <dxf>
      <font>
        <condense val="0"/>
        <extend val="0"/>
        <color indexed="8"/>
      </font>
    </dxf>
    <dxf>
      <fill>
        <patternFill>
          <bgColor indexed="9"/>
        </patternFill>
      </fill>
    </dxf>
    <dxf>
      <font>
        <condense val="0"/>
        <extend val="0"/>
        <color indexed="8"/>
      </font>
    </dxf>
    <dxf>
      <fill>
        <patternFill>
          <bgColor indexed="9"/>
        </patternFill>
      </fill>
    </dxf>
    <dxf>
      <font>
        <condense val="0"/>
        <extend val="0"/>
        <color indexed="8"/>
      </font>
    </dxf>
    <dxf>
      <fill>
        <patternFill>
          <bgColor indexed="9"/>
        </patternFill>
      </fill>
    </dxf>
    <dxf>
      <font>
        <condense val="0"/>
        <extend val="0"/>
        <color indexed="8"/>
      </font>
    </dxf>
    <dxf>
      <font>
        <b val="0"/>
        <i val="0"/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indexed="8"/>
      </font>
    </dxf>
    <dxf>
      <fill>
        <patternFill>
          <bgColor indexed="9"/>
        </patternFill>
      </fill>
    </dxf>
    <dxf>
      <font>
        <condense val="0"/>
        <extend val="0"/>
        <color indexed="8"/>
      </font>
    </dxf>
    <dxf>
      <fill>
        <patternFill>
          <bgColor indexed="9"/>
        </patternFill>
      </fill>
    </dxf>
    <dxf>
      <font>
        <condense val="0"/>
        <extend val="0"/>
        <color indexed="8"/>
      </font>
    </dxf>
    <dxf>
      <fill>
        <patternFill>
          <bgColor indexed="9"/>
        </patternFill>
      </fill>
    </dxf>
    <dxf>
      <font>
        <condense val="0"/>
        <extend val="0"/>
        <color indexed="8"/>
      </font>
    </dxf>
    <dxf>
      <fill>
        <patternFill>
          <bgColor indexed="9"/>
        </patternFill>
      </fill>
    </dxf>
    <dxf>
      <font>
        <condense val="0"/>
        <extend val="0"/>
        <color indexed="8"/>
      </font>
    </dxf>
    <dxf>
      <font>
        <b val="0"/>
        <i val="0"/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indexed="8"/>
      </font>
    </dxf>
    <dxf>
      <fill>
        <patternFill>
          <bgColor indexed="9"/>
        </patternFill>
      </fill>
    </dxf>
    <dxf>
      <font>
        <condense val="0"/>
        <extend val="0"/>
        <color indexed="8"/>
      </font>
    </dxf>
    <dxf>
      <fill>
        <patternFill>
          <bgColor indexed="9"/>
        </patternFill>
      </fill>
    </dxf>
    <dxf>
      <font>
        <condense val="0"/>
        <extend val="0"/>
        <color indexed="8"/>
      </font>
    </dxf>
    <dxf>
      <fill>
        <patternFill>
          <bgColor indexed="9"/>
        </patternFill>
      </fill>
    </dxf>
    <dxf>
      <font>
        <condense val="0"/>
        <extend val="0"/>
        <color indexed="8"/>
      </font>
    </dxf>
    <dxf>
      <fill>
        <patternFill>
          <bgColor indexed="9"/>
        </patternFill>
      </fill>
    </dxf>
    <dxf>
      <font>
        <condense val="0"/>
        <extend val="0"/>
        <color indexed="8"/>
      </font>
    </dxf>
    <dxf>
      <fill>
        <patternFill>
          <bgColor indexed="9"/>
        </patternFill>
      </fill>
    </dxf>
    <dxf>
      <font>
        <condense val="0"/>
        <extend val="0"/>
        <color indexed="8"/>
      </font>
    </dxf>
    <dxf>
      <fill>
        <patternFill>
          <bgColor indexed="9"/>
        </patternFill>
      </fill>
    </dxf>
    <dxf>
      <font>
        <b val="0"/>
        <i val="0"/>
        <condense val="0"/>
        <extend val="0"/>
        <color auto="1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00C00"/>
      <rgbColor rgb="00F2F2F2"/>
      <rgbColor rgb="00F26B61"/>
      <rgbColor rgb="00A0CC41"/>
      <rgbColor rgb="00376092"/>
      <rgbColor rgb="00FFF3B9"/>
      <rgbColor rgb="00FFA099"/>
      <rgbColor rgb="00ACD8F1"/>
      <rgbColor rgb="00D9372B"/>
      <rgbColor rgb="006E9912"/>
      <rgbColor rgb="00244062"/>
      <rgbColor rgb="00FFE14F"/>
      <rgbColor rgb="00404040"/>
      <rgbColor rgb="0059B1E2"/>
      <rgbColor rgb="00D9D9D9"/>
      <rgbColor rgb="00A6A6A6"/>
      <rgbColor rgb="00309DDB"/>
      <rgbColor rgb="00B3DB84"/>
      <rgbColor rgb="00DB8E84"/>
      <rgbColor rgb="0099779D"/>
      <rgbColor rgb="00FFE14F"/>
      <rgbColor rgb="00D9C293"/>
      <rgbColor rgb="00004269"/>
      <rgbColor rgb="00597A7B"/>
      <rgbColor rgb="00004269"/>
      <rgbColor rgb="00587F03"/>
      <rgbColor rgb="00B3122D"/>
      <rgbColor rgb="0057445A"/>
      <rgbColor rgb="00EFA143"/>
      <rgbColor rgb="006D4129"/>
      <rgbColor rgb="00309DDB"/>
      <rgbColor rgb="00DDDDDD"/>
      <rgbColor rgb="00B8CCE4"/>
      <rgbColor rgb="00D6EBF8"/>
      <rgbColor rgb="00BBE560"/>
      <rgbColor rgb="00FFF9DC"/>
      <rgbColor rgb="00DCE6F1"/>
      <rgbColor rgb="00FFCFCC"/>
      <rgbColor rgb="00808080"/>
      <rgbColor rgb="00FFFFFF"/>
      <rgbColor rgb="0095B3D7"/>
      <rgbColor rgb="0083C4E9"/>
      <rgbColor rgb="00FFE772"/>
      <rgbColor rgb="00F0B873"/>
      <rgbColor rgb="00F0AD5B"/>
      <rgbColor rgb="00EFA143"/>
      <rgbColor rgb="00262626"/>
      <rgbColor rgb="00BFBFBF"/>
      <rgbColor rgb="00309DDB"/>
      <rgbColor rgb="0086B327"/>
      <rgbColor rgb="00587F03"/>
      <rgbColor rgb="006D4129"/>
      <rgbColor rgb="00000000"/>
      <rgbColor rgb="00595959"/>
      <rgbColor rgb="000D0D0D"/>
      <rgbColor rgb="0080808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calendars/two-in-one-calendar.html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47625</xdr:colOff>
      <xdr:row>0</xdr:row>
      <xdr:rowOff>38100</xdr:rowOff>
    </xdr:from>
    <xdr:to>
      <xdr:col>32</xdr:col>
      <xdr:colOff>104775</xdr:colOff>
      <xdr:row>0</xdr:row>
      <xdr:rowOff>409575</xdr:rowOff>
    </xdr:to>
    <xdr:pic>
      <xdr:nvPicPr>
        <xdr:cNvPr id="1082" name="Picture 35" descr="white-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6825" y="38100"/>
          <a:ext cx="17145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34</xdr:col>
      <xdr:colOff>9525</xdr:colOff>
      <xdr:row>0</xdr:row>
      <xdr:rowOff>47625</xdr:rowOff>
    </xdr:from>
    <xdr:to>
      <xdr:col>38</xdr:col>
      <xdr:colOff>561975</xdr:colOff>
      <xdr:row>9</xdr:row>
      <xdr:rowOff>85725</xdr:rowOff>
    </xdr:to>
    <xdr:grpSp>
      <xdr:nvGrpSpPr>
        <xdr:cNvPr id="1183" name="Group 159"/>
        <xdr:cNvGrpSpPr>
          <a:grpSpLocks/>
        </xdr:cNvGrpSpPr>
      </xdr:nvGrpSpPr>
      <xdr:grpSpPr bwMode="auto">
        <a:xfrm>
          <a:off x="6924675" y="47625"/>
          <a:ext cx="3048000" cy="2095500"/>
          <a:chOff x="727" y="5"/>
          <a:chExt cx="320" cy="220"/>
        </a:xfrm>
      </xdr:grpSpPr>
      <xdr:grpSp>
        <xdr:nvGrpSpPr>
          <xdr:cNvPr id="1084" name="Group 20"/>
          <xdr:cNvGrpSpPr>
            <a:grpSpLocks/>
          </xdr:cNvGrpSpPr>
        </xdr:nvGrpSpPr>
        <xdr:grpSpPr bwMode="auto">
          <a:xfrm>
            <a:off x="727" y="181"/>
            <a:ext cx="320" cy="44"/>
            <a:chOff x="1204" y="240"/>
            <a:chExt cx="320" cy="45"/>
          </a:xfrm>
        </xdr:grpSpPr>
        <xdr:pic>
          <xdr:nvPicPr>
            <xdr:cNvPr id="1094" name="Picture 21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95" name="Picture 22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96" name="Picture 23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97" name="Picture 24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98" name="Picture 25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99" name="Picture 26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00" name="Picture 27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1085" name="Group 28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727" y="5"/>
            <a:ext cx="320" cy="44"/>
            <a:chOff x="881" y="58"/>
            <a:chExt cx="320" cy="45"/>
          </a:xfrm>
        </xdr:grpSpPr>
        <xdr:pic>
          <xdr:nvPicPr>
            <xdr:cNvPr id="1091" name="Picture 29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92" name="Picture 30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A0CC4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93" name="Picture 31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1086" name="Group 32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27" y="54"/>
            <a:ext cx="320" cy="122"/>
            <a:chOff x="881" y="109"/>
            <a:chExt cx="320" cy="125"/>
          </a:xfrm>
        </xdr:grpSpPr>
        <xdr:pic>
          <xdr:nvPicPr>
            <xdr:cNvPr id="1087" name="Picture 33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1088" name="Rectangle 34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1089" name="Picture 35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90" name="Picture 36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</xdr:grpSp>
    <xdr:clientData/>
  </xdr:twoCellAnchor>
  <xdr:twoCellAnchor>
    <xdr:from>
      <xdr:col>34</xdr:col>
      <xdr:colOff>47625</xdr:colOff>
      <xdr:row>15</xdr:row>
      <xdr:rowOff>104775</xdr:rowOff>
    </xdr:from>
    <xdr:to>
      <xdr:col>36</xdr:col>
      <xdr:colOff>76200</xdr:colOff>
      <xdr:row>15</xdr:row>
      <xdr:rowOff>104775</xdr:rowOff>
    </xdr:to>
    <xdr:sp macro="" textlink="">
      <xdr:nvSpPr>
        <xdr:cNvPr id="1182" name="Line 158"/>
        <xdr:cNvSpPr>
          <a:spLocks noChangeShapeType="1"/>
        </xdr:cNvSpPr>
      </xdr:nvSpPr>
      <xdr:spPr bwMode="auto">
        <a:xfrm>
          <a:off x="6962775" y="3152775"/>
          <a:ext cx="180022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D9D9D9" mc:Ignorable="a14" a14:legacySpreadsheetColorIndex="2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0</xdr:rowOff>
    </xdr:from>
    <xdr:to>
      <xdr:col>8</xdr:col>
      <xdr:colOff>2343150</xdr:colOff>
      <xdr:row>0</xdr:row>
      <xdr:rowOff>0</xdr:rowOff>
    </xdr:to>
    <xdr:pic>
      <xdr:nvPicPr>
        <xdr:cNvPr id="205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0"/>
          <a:ext cx="2019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205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Spreadsheet123 Dark Blu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preadsheet123.com/calendars/calendars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63"/>
  <sheetViews>
    <sheetView showGridLines="0" tabSelected="1" zoomScaleNormal="110" workbookViewId="0">
      <selection activeCell="AO17" sqref="AO17"/>
    </sheetView>
  </sheetViews>
  <sheetFormatPr defaultRowHeight="14.25" x14ac:dyDescent="0.25"/>
  <cols>
    <col min="1" max="1" width="1.7109375" style="18" customWidth="1"/>
    <col min="2" max="8" width="3.42578125" style="18" customWidth="1"/>
    <col min="9" max="9" width="0.85546875" style="18" customWidth="1"/>
    <col min="10" max="16" width="3.42578125" style="18" customWidth="1"/>
    <col min="17" max="17" width="0.85546875" style="18" customWidth="1"/>
    <col min="18" max="24" width="3.42578125" style="18" customWidth="1"/>
    <col min="25" max="25" width="0.85546875" style="18" customWidth="1"/>
    <col min="26" max="32" width="3.42578125" style="18" customWidth="1"/>
    <col min="33" max="34" width="1.7109375" style="18" customWidth="1"/>
    <col min="35" max="35" width="13.28515625" style="18" customWidth="1"/>
    <col min="36" max="36" width="13.28515625" style="25" customWidth="1"/>
    <col min="37" max="37" width="1.7109375" style="25" customWidth="1"/>
    <col min="38" max="16384" width="9.140625" style="25"/>
  </cols>
  <sheetData>
    <row r="1" spans="1:37" ht="35.1" customHeight="1" x14ac:dyDescent="0.25">
      <c r="A1" s="49" t="s">
        <v>49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</row>
    <row r="2" spans="1:37" x14ac:dyDescent="0.25">
      <c r="B2" s="27" t="str">
        <f ca="1">"© "&amp;YEAR(TODAY())&amp;" Spreadsheet123 LTD. All rights reserved"</f>
        <v>© 2014 Spreadsheet123 LTD. All rights reserved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</row>
    <row r="3" spans="1:37" x14ac:dyDescent="0.25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</row>
    <row r="4" spans="1:37" ht="35.25" x14ac:dyDescent="0.25">
      <c r="B4" s="58">
        <f>IF(Month=1,Year,Year&amp;"-"&amp;Year+1)</f>
        <v>2014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</row>
    <row r="5" spans="1:37" ht="6.95" customHeight="1" x14ac:dyDescent="0.25"/>
    <row r="6" spans="1:37" x14ac:dyDescent="0.25">
      <c r="B6" s="59">
        <f>DATE(Year,Month,1)</f>
        <v>41640</v>
      </c>
      <c r="C6" s="59"/>
      <c r="D6" s="59"/>
      <c r="E6" s="59"/>
      <c r="F6" s="59"/>
      <c r="G6" s="59"/>
      <c r="H6" s="59"/>
      <c r="I6" s="46"/>
      <c r="J6" s="59">
        <f>DATE(Year,Month+3,1)</f>
        <v>41730</v>
      </c>
      <c r="K6" s="59"/>
      <c r="L6" s="59"/>
      <c r="M6" s="59"/>
      <c r="N6" s="59"/>
      <c r="O6" s="59"/>
      <c r="P6" s="59"/>
      <c r="Q6" s="46"/>
      <c r="R6" s="59">
        <f>DATE(Year,Month+6,1)</f>
        <v>41821</v>
      </c>
      <c r="S6" s="59"/>
      <c r="T6" s="59"/>
      <c r="U6" s="59"/>
      <c r="V6" s="59"/>
      <c r="W6" s="59"/>
      <c r="X6" s="59"/>
      <c r="Y6" s="46"/>
      <c r="Z6" s="59">
        <f>DATE(Year,Month+9,1)</f>
        <v>41913</v>
      </c>
      <c r="AA6" s="59"/>
      <c r="AB6" s="59"/>
      <c r="AC6" s="59"/>
      <c r="AD6" s="59"/>
      <c r="AE6" s="59"/>
      <c r="AF6" s="59"/>
    </row>
    <row r="7" spans="1:37" x14ac:dyDescent="0.25">
      <c r="B7" s="21" t="str">
        <f>IF(Start_Day=2,"Mon","Sun")</f>
        <v>Sun</v>
      </c>
      <c r="C7" s="21" t="str">
        <f>IF(Start_Day=2,"Tue","Mon")</f>
        <v>Mon</v>
      </c>
      <c r="D7" s="21" t="str">
        <f>IF(Start_Day=2,"Wed","Tue")</f>
        <v>Tue</v>
      </c>
      <c r="E7" s="21" t="str">
        <f>IF(Start_Day=2,"Thu","Wed")</f>
        <v>Wed</v>
      </c>
      <c r="F7" s="21" t="str">
        <f>IF(Start_Day=2,"Fri","Thu")</f>
        <v>Thu</v>
      </c>
      <c r="G7" s="21" t="str">
        <f>IF(Start_Day=2,"Sat","Fri")</f>
        <v>Fri</v>
      </c>
      <c r="H7" s="23" t="str">
        <f>IF(Start_Day=2,"Sun","Sat")</f>
        <v>Sat</v>
      </c>
      <c r="I7" s="46"/>
      <c r="J7" s="21" t="str">
        <f>IF(Start_Day=2,"Mon","Sun")</f>
        <v>Sun</v>
      </c>
      <c r="K7" s="21" t="str">
        <f>IF(Start_Day=2,"Tue","Mon")</f>
        <v>Mon</v>
      </c>
      <c r="L7" s="21" t="str">
        <f>IF(Start_Day=2,"Wed","Tue")</f>
        <v>Tue</v>
      </c>
      <c r="M7" s="21" t="str">
        <f>IF(Start_Day=2,"Thu","Wed")</f>
        <v>Wed</v>
      </c>
      <c r="N7" s="21" t="str">
        <f>IF(Start_Day=2,"Fri","Thu")</f>
        <v>Thu</v>
      </c>
      <c r="O7" s="21" t="str">
        <f>IF(Start_Day=2,"Sat","Fri")</f>
        <v>Fri</v>
      </c>
      <c r="P7" s="23" t="str">
        <f>IF(Start_Day=2,"Sun","Sat")</f>
        <v>Sat</v>
      </c>
      <c r="Q7" s="46"/>
      <c r="R7" s="21" t="str">
        <f>IF(Start_Day=2,"Mon","Sun")</f>
        <v>Sun</v>
      </c>
      <c r="S7" s="21" t="str">
        <f>IF(Start_Day=2,"Tue","Mon")</f>
        <v>Mon</v>
      </c>
      <c r="T7" s="21" t="str">
        <f>IF(Start_Day=2,"Wed","Tue")</f>
        <v>Tue</v>
      </c>
      <c r="U7" s="21" t="str">
        <f>IF(Start_Day=2,"Thu","Wed")</f>
        <v>Wed</v>
      </c>
      <c r="V7" s="21" t="str">
        <f>IF(Start_Day=2,"Fri","Thu")</f>
        <v>Thu</v>
      </c>
      <c r="W7" s="21" t="str">
        <f>IF(Start_Day=2,"Sat","Fri")</f>
        <v>Fri</v>
      </c>
      <c r="X7" s="23" t="str">
        <f>IF(Start_Day=2,"Sun","Sat")</f>
        <v>Sat</v>
      </c>
      <c r="Y7" s="46"/>
      <c r="Z7" s="21" t="str">
        <f>IF(Start_Day=2,"Mon","Sun")</f>
        <v>Sun</v>
      </c>
      <c r="AA7" s="21" t="str">
        <f>IF(Start_Day=2,"Tue","Mon")</f>
        <v>Mon</v>
      </c>
      <c r="AB7" s="21" t="str">
        <f>IF(Start_Day=2,"Wed","Tue")</f>
        <v>Tue</v>
      </c>
      <c r="AC7" s="21" t="str">
        <f>IF(Start_Day=2,"Thu","Wed")</f>
        <v>Wed</v>
      </c>
      <c r="AD7" s="21" t="str">
        <f>IF(Start_Day=2,"Fri","Thu")</f>
        <v>Thu</v>
      </c>
      <c r="AE7" s="21" t="str">
        <f>IF(Start_Day=2,"Sat","Fri")</f>
        <v>Fri</v>
      </c>
      <c r="AF7" s="23" t="str">
        <f>IF(Start_Day=2,"Sun","Sat")</f>
        <v>Sat</v>
      </c>
    </row>
    <row r="8" spans="1:37" x14ac:dyDescent="0.25">
      <c r="B8" s="22" t="str">
        <f>IF(MONTH($B$6)&lt;&gt;MONTH($B$6-WEEKDAY($B$6,Start_Day)+(COLUMN(B8)-COLUMN($B$8)+((ROW(B8)-ROW($B$8))*7+1))),"",$B$6-WEEKDAY($B$6,Start_Day)+(COLUMN(B8)-COLUMN($B$8)+((ROW(B8)-ROW($B$8))*7+1)))</f>
        <v/>
      </c>
      <c r="C8" s="22" t="str">
        <f>IF(MONTH($B$6)&lt;&gt;MONTH($B$6-WEEKDAY($B$6,Start_Day)+(COLUMN(C8)-COLUMN($B$8)+((ROW(C8)-ROW($B$8))*7+1))),"",$B$6-WEEKDAY($B$6,Start_Day)+(COLUMN(C8)-COLUMN($B$8)+((ROW(C8)-ROW($B$8))*7+1)))</f>
        <v/>
      </c>
      <c r="D8" s="22" t="str">
        <f>IF(MONTH($B$6)&lt;&gt;MONTH($B$6-WEEKDAY($B$6,Start_Day)+(COLUMN(D8)-COLUMN($B$8)+((ROW(D8)-ROW($B$8))*7+1))),"",$B$6-WEEKDAY($B$6,Start_Day)+(COLUMN(D8)-COLUMN($B$8)+((ROW(D8)-ROW($B$8))*7+1)))</f>
        <v/>
      </c>
      <c r="E8" s="22">
        <f>IF(MONTH($B$6)&lt;&gt;MONTH($B$6-WEEKDAY($B$6,Start_Day)+(COLUMN(E8)-COLUMN($B$8)+((ROW(E8)-ROW($B$8))*7+1))),"",$B$6-WEEKDAY($B$6,Start_Day)+(COLUMN(E8)-COLUMN($B$8)+((ROW(E8)-ROW($B$8))*7+1)))</f>
        <v>41640</v>
      </c>
      <c r="F8" s="22">
        <f>IF(MONTH($B$6)&lt;&gt;MONTH($B$6-WEEKDAY($B$6,Start_Day)+(COLUMN(F8)-COLUMN($B$8)+((ROW(F8)-ROW($B$8))*7+1))),"",$B$6-WEEKDAY($B$6,Start_Day)+(COLUMN(F8)-COLUMN($B$8)+((ROW(F8)-ROW($B$8))*7+1)))</f>
        <v>41641</v>
      </c>
      <c r="G8" s="22">
        <f>IF(MONTH($B$6)&lt;&gt;MONTH($B$6-WEEKDAY($B$6,Start_Day)+(COLUMN(G8)-COLUMN($B$8)+((ROW(G8)-ROW($B$8))*7+1))),"",$B$6-WEEKDAY($B$6,Start_Day)+(COLUMN(G8)-COLUMN($B$8)+((ROW(G8)-ROW($B$8))*7+1)))</f>
        <v>41642</v>
      </c>
      <c r="H8" s="24">
        <f>IF(MONTH($B$6)&lt;&gt;MONTH($B$6-WEEKDAY($B$6,Start_Day)+(COLUMN(H8)-COLUMN($B$8)+((ROW(H8)-ROW($B$8))*7+1))),"",$B$6-WEEKDAY($B$6,Start_Day)+(COLUMN(H8)-COLUMN($B$8)+((ROW(H8)-ROW($B$8))*7+1)))</f>
        <v>41643</v>
      </c>
      <c r="I8" s="46"/>
      <c r="J8" s="22" t="str">
        <f>IF(MONTH($J$6)&lt;&gt;MONTH($J$6-WEEKDAY($J$6,Start_Day)+(COLUMN(J8)-COLUMN($J$8)+((ROW(J8)-ROW($J$8))*7+1))),"",$J$6-WEEKDAY($J$6,Start_Day)+(COLUMN(J8)-COLUMN($J$8)+((ROW(J8)-ROW($J$8))*7+1)))</f>
        <v/>
      </c>
      <c r="K8" s="22" t="str">
        <f>IF(MONTH($J$6)&lt;&gt;MONTH($J$6-WEEKDAY($J$6,Start_Day)+(COLUMN(K8)-COLUMN($J$8)+((ROW(K8)-ROW($J$8))*7+1))),"",$J$6-WEEKDAY($J$6,Start_Day)+(COLUMN(K8)-COLUMN($J$8)+((ROW(K8)-ROW($J$8))*7+1)))</f>
        <v/>
      </c>
      <c r="L8" s="22">
        <f>IF(MONTH($J$6)&lt;&gt;MONTH($J$6-WEEKDAY($J$6,Start_Day)+(COLUMN(L8)-COLUMN($J$8)+((ROW(L8)-ROW($J$8))*7+1))),"",$J$6-WEEKDAY($J$6,Start_Day)+(COLUMN(L8)-COLUMN($J$8)+((ROW(L8)-ROW($J$8))*7+1)))</f>
        <v>41730</v>
      </c>
      <c r="M8" s="22">
        <f>IF(MONTH($J$6)&lt;&gt;MONTH($J$6-WEEKDAY($J$6,Start_Day)+(COLUMN(M8)-COLUMN($J$8)+((ROW(M8)-ROW($J$8))*7+1))),"",$J$6-WEEKDAY($J$6,Start_Day)+(COLUMN(M8)-COLUMN($J$8)+((ROW(M8)-ROW($J$8))*7+1)))</f>
        <v>41731</v>
      </c>
      <c r="N8" s="22">
        <f>IF(MONTH($J$6)&lt;&gt;MONTH($J$6-WEEKDAY($J$6,Start_Day)+(COLUMN(N8)-COLUMN($J$8)+((ROW(N8)-ROW($J$8))*7+1))),"",$J$6-WEEKDAY($J$6,Start_Day)+(COLUMN(N8)-COLUMN($J$8)+((ROW(N8)-ROW($J$8))*7+1)))</f>
        <v>41732</v>
      </c>
      <c r="O8" s="22">
        <f>IF(MONTH($J$6)&lt;&gt;MONTH($J$6-WEEKDAY($J$6,Start_Day)+(COLUMN(O8)-COLUMN($J$8)+((ROW(O8)-ROW($J$8))*7+1))),"",$J$6-WEEKDAY($J$6,Start_Day)+(COLUMN(O8)-COLUMN($J$8)+((ROW(O8)-ROW($J$8))*7+1)))</f>
        <v>41733</v>
      </c>
      <c r="P8" s="24">
        <f>IF(MONTH($J$6)&lt;&gt;MONTH($J$6-WEEKDAY($J$6,Start_Day)+(COLUMN(P8)-COLUMN($J$8)+((ROW(P8)-ROW($J$8))*7+1))),"",$J$6-WEEKDAY($J$6,Start_Day)+(COLUMN(P8)-COLUMN($J$8)+((ROW(P8)-ROW($J$8))*7+1)))</f>
        <v>41734</v>
      </c>
      <c r="Q8" s="46"/>
      <c r="R8" s="22" t="str">
        <f>IF(MONTH($R$6)&lt;&gt;MONTH($R$6-WEEKDAY($R$6,Start_Day)+(COLUMN(R8)-COLUMN($R$8)+((ROW(R8)-ROW($R$8))*7+1))),"",$R$6-WEEKDAY($R$6,Start_Day)+(COLUMN(R8)-COLUMN($R$8)+((ROW(R8)-ROW($R$8))*7+1)))</f>
        <v/>
      </c>
      <c r="S8" s="22" t="str">
        <f>IF(MONTH($R$6)&lt;&gt;MONTH($R$6-WEEKDAY($R$6,Start_Day)+(COLUMN(S8)-COLUMN($R$8)+((ROW(S8)-ROW($R$8))*7+1))),"",$R$6-WEEKDAY($R$6,Start_Day)+(COLUMN(S8)-COLUMN($R$8)+((ROW(S8)-ROW($R$8))*7+1)))</f>
        <v/>
      </c>
      <c r="T8" s="22">
        <f>IF(MONTH($R$6)&lt;&gt;MONTH($R$6-WEEKDAY($R$6,Start_Day)+(COLUMN(T8)-COLUMN($R$8)+((ROW(T8)-ROW($R$8))*7+1))),"",$R$6-WEEKDAY($R$6,Start_Day)+(COLUMN(T8)-COLUMN($R$8)+((ROW(T8)-ROW($R$8))*7+1)))</f>
        <v>41821</v>
      </c>
      <c r="U8" s="22">
        <f>IF(MONTH($R$6)&lt;&gt;MONTH($R$6-WEEKDAY($R$6,Start_Day)+(COLUMN(U8)-COLUMN($R$8)+((ROW(U8)-ROW($R$8))*7+1))),"",$R$6-WEEKDAY($R$6,Start_Day)+(COLUMN(U8)-COLUMN($R$8)+((ROW(U8)-ROW($R$8))*7+1)))</f>
        <v>41822</v>
      </c>
      <c r="V8" s="22">
        <f>IF(MONTH($R$6)&lt;&gt;MONTH($R$6-WEEKDAY($R$6,Start_Day)+(COLUMN(V8)-COLUMN($R$8)+((ROW(V8)-ROW($R$8))*7+1))),"",$R$6-WEEKDAY($R$6,Start_Day)+(COLUMN(V8)-COLUMN($R$8)+((ROW(V8)-ROW($R$8))*7+1)))</f>
        <v>41823</v>
      </c>
      <c r="W8" s="22">
        <f>IF(MONTH($R$6)&lt;&gt;MONTH($R$6-WEEKDAY($R$6,Start_Day)+(COLUMN(W8)-COLUMN($R$8)+((ROW(W8)-ROW($R$8))*7+1))),"",$R$6-WEEKDAY($R$6,Start_Day)+(COLUMN(W8)-COLUMN($R$8)+((ROW(W8)-ROW($R$8))*7+1)))</f>
        <v>41824</v>
      </c>
      <c r="X8" s="24">
        <f>IF(MONTH($R$6)&lt;&gt;MONTH($R$6-WEEKDAY($R$6,Start_Day)+(COLUMN(X8)-COLUMN($R$8)+((ROW(X8)-ROW($R$8))*7+1))),"",$R$6-WEEKDAY($R$6,Start_Day)+(COLUMN(X8)-COLUMN($R$8)+((ROW(X8)-ROW($R$8))*7+1)))</f>
        <v>41825</v>
      </c>
      <c r="Y8" s="46"/>
      <c r="Z8" s="22" t="str">
        <f>IF(MONTH($Z$6)&lt;&gt;MONTH($Z$6-WEEKDAY($Z$6,Start_Day)+(COLUMN(Z8)-COLUMN($Z$8)+((ROW(Z8)-ROW($Z$8))*7+1))),"",$Z$6-WEEKDAY($Z$6,Start_Day)+(COLUMN(Z8)-COLUMN($Z$8)+((ROW(Z8)-ROW($Z$8))*7+1)))</f>
        <v/>
      </c>
      <c r="AA8" s="22" t="str">
        <f>IF(MONTH($Z$6)&lt;&gt;MONTH($Z$6-WEEKDAY($Z$6,Start_Day)+(COLUMN(AA8)-COLUMN($Z$8)+((ROW(AA8)-ROW($Z$8))*7+1))),"",$Z$6-WEEKDAY($Z$6,Start_Day)+(COLUMN(AA8)-COLUMN($Z$8)+((ROW(AA8)-ROW($Z$8))*7+1)))</f>
        <v/>
      </c>
      <c r="AB8" s="22" t="str">
        <f>IF(MONTH($Z$6)&lt;&gt;MONTH($Z$6-WEEKDAY($Z$6,Start_Day)+(COLUMN(AB8)-COLUMN($Z$8)+((ROW(AB8)-ROW($Z$8))*7+1))),"",$Z$6-WEEKDAY($Z$6,Start_Day)+(COLUMN(AB8)-COLUMN($Z$8)+((ROW(AB8)-ROW($Z$8))*7+1)))</f>
        <v/>
      </c>
      <c r="AC8" s="22">
        <f>IF(MONTH($Z$6)&lt;&gt;MONTH($Z$6-WEEKDAY($Z$6,Start_Day)+(COLUMN(AC8)-COLUMN($Z$8)+((ROW(AC8)-ROW($Z$8))*7+1))),"",$Z$6-WEEKDAY($Z$6,Start_Day)+(COLUMN(AC8)-COLUMN($Z$8)+((ROW(AC8)-ROW($Z$8))*7+1)))</f>
        <v>41913</v>
      </c>
      <c r="AD8" s="22">
        <f>IF(MONTH($Z$6)&lt;&gt;MONTH($Z$6-WEEKDAY($Z$6,Start_Day)+(COLUMN(AD8)-COLUMN($Z$8)+((ROW(AD8)-ROW($Z$8))*7+1))),"",$Z$6-WEEKDAY($Z$6,Start_Day)+(COLUMN(AD8)-COLUMN($Z$8)+((ROW(AD8)-ROW($Z$8))*7+1)))</f>
        <v>41914</v>
      </c>
      <c r="AE8" s="22">
        <f>IF(MONTH($Z$6)&lt;&gt;MONTH($Z$6-WEEKDAY($Z$6,Start_Day)+(COLUMN(AE8)-COLUMN($Z$8)+((ROW(AE8)-ROW($Z$8))*7+1))),"",$Z$6-WEEKDAY($Z$6,Start_Day)+(COLUMN(AE8)-COLUMN($Z$8)+((ROW(AE8)-ROW($Z$8))*7+1)))</f>
        <v>41915</v>
      </c>
      <c r="AF8" s="24">
        <f>IF(MONTH($Z$6)&lt;&gt;MONTH($Z$6-WEEKDAY($Z$6,Start_Day)+(COLUMN(AF8)-COLUMN($Z$8)+((ROW(AF8)-ROW($Z$8))*7+1))),"",$Z$6-WEEKDAY($Z$6,Start_Day)+(COLUMN(AF8)-COLUMN($Z$8)+((ROW(AF8)-ROW($Z$8))*7+1)))</f>
        <v>41916</v>
      </c>
    </row>
    <row r="9" spans="1:37" x14ac:dyDescent="0.25">
      <c r="B9" s="22">
        <f>IF(MONTH($B$6)&lt;&gt;MONTH($B$6-WEEKDAY($B$6,Start_Day)+(COLUMN(B9)-COLUMN($B$8)+((ROW(B9)-ROW($B$8))*7+1))),"",$B$6-WEEKDAY($B$6,Start_Day)+(COLUMN(B9)-COLUMN($B$8)+((ROW(B9)-ROW($B$8))*7+1)))</f>
        <v>41644</v>
      </c>
      <c r="C9" s="22">
        <f>IF(MONTH($B$6)&lt;&gt;MONTH($B$6-WEEKDAY($B$6,Start_Day)+(COLUMN(C9)-COLUMN($B$8)+((ROW(C9)-ROW($B$8))*7+1))),"",$B$6-WEEKDAY($B$6,Start_Day)+(COLUMN(C9)-COLUMN($B$8)+((ROW(C9)-ROW($B$8))*7+1)))</f>
        <v>41645</v>
      </c>
      <c r="D9" s="22">
        <f>IF(MONTH($B$6)&lt;&gt;MONTH($B$6-WEEKDAY($B$6,Start_Day)+(COLUMN(D9)-COLUMN($B$8)+((ROW(D9)-ROW($B$8))*7+1))),"",$B$6-WEEKDAY($B$6,Start_Day)+(COLUMN(D9)-COLUMN($B$8)+((ROW(D9)-ROW($B$8))*7+1)))</f>
        <v>41646</v>
      </c>
      <c r="E9" s="22">
        <f>IF(MONTH($B$6)&lt;&gt;MONTH($B$6-WEEKDAY($B$6,Start_Day)+(COLUMN(E9)-COLUMN($B$8)+((ROW(E9)-ROW($B$8))*7+1))),"",$B$6-WEEKDAY($B$6,Start_Day)+(COLUMN(E9)-COLUMN($B$8)+((ROW(E9)-ROW($B$8))*7+1)))</f>
        <v>41647</v>
      </c>
      <c r="F9" s="22">
        <f>IF(MONTH($B$6)&lt;&gt;MONTH($B$6-WEEKDAY($B$6,Start_Day)+(COLUMN(F9)-COLUMN($B$8)+((ROW(F9)-ROW($B$8))*7+1))),"",$B$6-WEEKDAY($B$6,Start_Day)+(COLUMN(F9)-COLUMN($B$8)+((ROW(F9)-ROW($B$8))*7+1)))</f>
        <v>41648</v>
      </c>
      <c r="G9" s="22">
        <f>IF(MONTH($B$6)&lt;&gt;MONTH($B$6-WEEKDAY($B$6,Start_Day)+(COLUMN(G9)-COLUMN($B$8)+((ROW(G9)-ROW($B$8))*7+1))),"",$B$6-WEEKDAY($B$6,Start_Day)+(COLUMN(G9)-COLUMN($B$8)+((ROW(G9)-ROW($B$8))*7+1)))</f>
        <v>41649</v>
      </c>
      <c r="H9" s="24">
        <f>IF(MONTH($B$6)&lt;&gt;MONTH($B$6-WEEKDAY($B$6,Start_Day)+(COLUMN(H9)-COLUMN($B$8)+((ROW(H9)-ROW($B$8))*7+1))),"",$B$6-WEEKDAY($B$6,Start_Day)+(COLUMN(H9)-COLUMN($B$8)+((ROW(H9)-ROW($B$8))*7+1)))</f>
        <v>41650</v>
      </c>
      <c r="I9" s="46"/>
      <c r="J9" s="22">
        <f>IF(MONTH($J$6)&lt;&gt;MONTH($J$6-WEEKDAY($J$6,Start_Day)+(COLUMN(J9)-COLUMN($J$8)+((ROW(J9)-ROW($J$8))*7+1))),"",$J$6-WEEKDAY($J$6,Start_Day)+(COLUMN(J9)-COLUMN($J$8)+((ROW(J9)-ROW($J$8))*7+1)))</f>
        <v>41735</v>
      </c>
      <c r="K9" s="22">
        <f>IF(MONTH($J$6)&lt;&gt;MONTH($J$6-WEEKDAY($J$6,Start_Day)+(COLUMN(K9)-COLUMN($J$8)+((ROW(K9)-ROW($J$8))*7+1))),"",$J$6-WEEKDAY($J$6,Start_Day)+(COLUMN(K9)-COLUMN($J$8)+((ROW(K9)-ROW($J$8))*7+1)))</f>
        <v>41736</v>
      </c>
      <c r="L9" s="22">
        <f>IF(MONTH($J$6)&lt;&gt;MONTH($J$6-WEEKDAY($J$6,Start_Day)+(COLUMN(L9)-COLUMN($J$8)+((ROW(L9)-ROW($J$8))*7+1))),"",$J$6-WEEKDAY($J$6,Start_Day)+(COLUMN(L9)-COLUMN($J$8)+((ROW(L9)-ROW($J$8))*7+1)))</f>
        <v>41737</v>
      </c>
      <c r="M9" s="22">
        <f>IF(MONTH($J$6)&lt;&gt;MONTH($J$6-WEEKDAY($J$6,Start_Day)+(COLUMN(M9)-COLUMN($J$8)+((ROW(M9)-ROW($J$8))*7+1))),"",$J$6-WEEKDAY($J$6,Start_Day)+(COLUMN(M9)-COLUMN($J$8)+((ROW(M9)-ROW($J$8))*7+1)))</f>
        <v>41738</v>
      </c>
      <c r="N9" s="22">
        <f>IF(MONTH($J$6)&lt;&gt;MONTH($J$6-WEEKDAY($J$6,Start_Day)+(COLUMN(N9)-COLUMN($J$8)+((ROW(N9)-ROW($J$8))*7+1))),"",$J$6-WEEKDAY($J$6,Start_Day)+(COLUMN(N9)-COLUMN($J$8)+((ROW(N9)-ROW($J$8))*7+1)))</f>
        <v>41739</v>
      </c>
      <c r="O9" s="22">
        <f>IF(MONTH($J$6)&lt;&gt;MONTH($J$6-WEEKDAY($J$6,Start_Day)+(COLUMN(O9)-COLUMN($J$8)+((ROW(O9)-ROW($J$8))*7+1))),"",$J$6-WEEKDAY($J$6,Start_Day)+(COLUMN(O9)-COLUMN($J$8)+((ROW(O9)-ROW($J$8))*7+1)))</f>
        <v>41740</v>
      </c>
      <c r="P9" s="24">
        <f>IF(MONTH($J$6)&lt;&gt;MONTH($J$6-WEEKDAY($J$6,Start_Day)+(COLUMN(P9)-COLUMN($J$8)+((ROW(P9)-ROW($J$8))*7+1))),"",$J$6-WEEKDAY($J$6,Start_Day)+(COLUMN(P9)-COLUMN($J$8)+((ROW(P9)-ROW($J$8))*7+1)))</f>
        <v>41741</v>
      </c>
      <c r="Q9" s="46"/>
      <c r="R9" s="22">
        <f>IF(MONTH($R$6)&lt;&gt;MONTH($R$6-WEEKDAY($R$6,Start_Day)+(COLUMN(R9)-COLUMN($R$8)+((ROW(R9)-ROW($R$8))*7+1))),"",$R$6-WEEKDAY($R$6,Start_Day)+(COLUMN(R9)-COLUMN($R$8)+((ROW(R9)-ROW($R$8))*7+1)))</f>
        <v>41826</v>
      </c>
      <c r="S9" s="22">
        <f>IF(MONTH($R$6)&lt;&gt;MONTH($R$6-WEEKDAY($R$6,Start_Day)+(COLUMN(S9)-COLUMN($R$8)+((ROW(S9)-ROW($R$8))*7+1))),"",$R$6-WEEKDAY($R$6,Start_Day)+(COLUMN(S9)-COLUMN($R$8)+((ROW(S9)-ROW($R$8))*7+1)))</f>
        <v>41827</v>
      </c>
      <c r="T9" s="22">
        <f>IF(MONTH($R$6)&lt;&gt;MONTH($R$6-WEEKDAY($R$6,Start_Day)+(COLUMN(T9)-COLUMN($R$8)+((ROW(T9)-ROW($R$8))*7+1))),"",$R$6-WEEKDAY($R$6,Start_Day)+(COLUMN(T9)-COLUMN($R$8)+((ROW(T9)-ROW($R$8))*7+1)))</f>
        <v>41828</v>
      </c>
      <c r="U9" s="22">
        <f>IF(MONTH($R$6)&lt;&gt;MONTH($R$6-WEEKDAY($R$6,Start_Day)+(COLUMN(U9)-COLUMN($R$8)+((ROW(U9)-ROW($R$8))*7+1))),"",$R$6-WEEKDAY($R$6,Start_Day)+(COLUMN(U9)-COLUMN($R$8)+((ROW(U9)-ROW($R$8))*7+1)))</f>
        <v>41829</v>
      </c>
      <c r="V9" s="22">
        <f>IF(MONTH($R$6)&lt;&gt;MONTH($R$6-WEEKDAY($R$6,Start_Day)+(COLUMN(V9)-COLUMN($R$8)+((ROW(V9)-ROW($R$8))*7+1))),"",$R$6-WEEKDAY($R$6,Start_Day)+(COLUMN(V9)-COLUMN($R$8)+((ROW(V9)-ROW($R$8))*7+1)))</f>
        <v>41830</v>
      </c>
      <c r="W9" s="22">
        <f>IF(MONTH($R$6)&lt;&gt;MONTH($R$6-WEEKDAY($R$6,Start_Day)+(COLUMN(W9)-COLUMN($R$8)+((ROW(W9)-ROW($R$8))*7+1))),"",$R$6-WEEKDAY($R$6,Start_Day)+(COLUMN(W9)-COLUMN($R$8)+((ROW(W9)-ROW($R$8))*7+1)))</f>
        <v>41831</v>
      </c>
      <c r="X9" s="24">
        <f>IF(MONTH($R$6)&lt;&gt;MONTH($R$6-WEEKDAY($R$6,Start_Day)+(COLUMN(X9)-COLUMN($R$8)+((ROW(X9)-ROW($R$8))*7+1))),"",$R$6-WEEKDAY($R$6,Start_Day)+(COLUMN(X9)-COLUMN($R$8)+((ROW(X9)-ROW($R$8))*7+1)))</f>
        <v>41832</v>
      </c>
      <c r="Y9" s="46"/>
      <c r="Z9" s="22">
        <f>IF(MONTH($Z$6)&lt;&gt;MONTH($Z$6-WEEKDAY($Z$6,Start_Day)+(COLUMN(Z9)-COLUMN($Z$8)+((ROW(Z9)-ROW($Z$8))*7+1))),"",$Z$6-WEEKDAY($Z$6,Start_Day)+(COLUMN(Z9)-COLUMN($Z$8)+((ROW(Z9)-ROW($Z$8))*7+1)))</f>
        <v>41917</v>
      </c>
      <c r="AA9" s="22">
        <f>IF(MONTH($Z$6)&lt;&gt;MONTH($Z$6-WEEKDAY($Z$6,Start_Day)+(COLUMN(AA9)-COLUMN($Z$8)+((ROW(AA9)-ROW($Z$8))*7+1))),"",$Z$6-WEEKDAY($Z$6,Start_Day)+(COLUMN(AA9)-COLUMN($Z$8)+((ROW(AA9)-ROW($Z$8))*7+1)))</f>
        <v>41918</v>
      </c>
      <c r="AB9" s="22">
        <f>IF(MONTH($Z$6)&lt;&gt;MONTH($Z$6-WEEKDAY($Z$6,Start_Day)+(COLUMN(AB9)-COLUMN($Z$8)+((ROW(AB9)-ROW($Z$8))*7+1))),"",$Z$6-WEEKDAY($Z$6,Start_Day)+(COLUMN(AB9)-COLUMN($Z$8)+((ROW(AB9)-ROW($Z$8))*7+1)))</f>
        <v>41919</v>
      </c>
      <c r="AC9" s="22">
        <f>IF(MONTH($Z$6)&lt;&gt;MONTH($Z$6-WEEKDAY($Z$6,Start_Day)+(COLUMN(AC9)-COLUMN($Z$8)+((ROW(AC9)-ROW($Z$8))*7+1))),"",$Z$6-WEEKDAY($Z$6,Start_Day)+(COLUMN(AC9)-COLUMN($Z$8)+((ROW(AC9)-ROW($Z$8))*7+1)))</f>
        <v>41920</v>
      </c>
      <c r="AD9" s="22">
        <f>IF(MONTH($Z$6)&lt;&gt;MONTH($Z$6-WEEKDAY($Z$6,Start_Day)+(COLUMN(AD9)-COLUMN($Z$8)+((ROW(AD9)-ROW($Z$8))*7+1))),"",$Z$6-WEEKDAY($Z$6,Start_Day)+(COLUMN(AD9)-COLUMN($Z$8)+((ROW(AD9)-ROW($Z$8))*7+1)))</f>
        <v>41921</v>
      </c>
      <c r="AE9" s="22">
        <f>IF(MONTH($Z$6)&lt;&gt;MONTH($Z$6-WEEKDAY($Z$6,Start_Day)+(COLUMN(AE9)-COLUMN($Z$8)+((ROW(AE9)-ROW($Z$8))*7+1))),"",$Z$6-WEEKDAY($Z$6,Start_Day)+(COLUMN(AE9)-COLUMN($Z$8)+((ROW(AE9)-ROW($Z$8))*7+1)))</f>
        <v>41922</v>
      </c>
      <c r="AF9" s="24">
        <f>IF(MONTH($Z$6)&lt;&gt;MONTH($Z$6-WEEKDAY($Z$6,Start_Day)+(COLUMN(AF9)-COLUMN($Z$8)+((ROW(AF9)-ROW($Z$8))*7+1))),"",$Z$6-WEEKDAY($Z$6,Start_Day)+(COLUMN(AF9)-COLUMN($Z$8)+((ROW(AF9)-ROW($Z$8))*7+1)))</f>
        <v>41923</v>
      </c>
    </row>
    <row r="10" spans="1:37" x14ac:dyDescent="0.25">
      <c r="B10" s="22">
        <f>IF(MONTH($B$6)&lt;&gt;MONTH($B$6-WEEKDAY($B$6,Start_Day)+(COLUMN(B10)-COLUMN($B$8)+((ROW(B10)-ROW($B$8))*7+1))),"",$B$6-WEEKDAY($B$6,Start_Day)+(COLUMN(B10)-COLUMN($B$8)+((ROW(B10)-ROW($B$8))*7+1)))</f>
        <v>41651</v>
      </c>
      <c r="C10" s="22">
        <f>IF(MONTH($B$6)&lt;&gt;MONTH($B$6-WEEKDAY($B$6,Start_Day)+(COLUMN(C10)-COLUMN($B$8)+((ROW(C10)-ROW($B$8))*7+1))),"",$B$6-WEEKDAY($B$6,Start_Day)+(COLUMN(C10)-COLUMN($B$8)+((ROW(C10)-ROW($B$8))*7+1)))</f>
        <v>41652</v>
      </c>
      <c r="D10" s="22">
        <f>IF(MONTH($B$6)&lt;&gt;MONTH($B$6-WEEKDAY($B$6,Start_Day)+(COLUMN(D10)-COLUMN($B$8)+((ROW(D10)-ROW($B$8))*7+1))),"",$B$6-WEEKDAY($B$6,Start_Day)+(COLUMN(D10)-COLUMN($B$8)+((ROW(D10)-ROW($B$8))*7+1)))</f>
        <v>41653</v>
      </c>
      <c r="E10" s="22">
        <f>IF(MONTH($B$6)&lt;&gt;MONTH($B$6-WEEKDAY($B$6,Start_Day)+(COLUMN(E10)-COLUMN($B$8)+((ROW(E10)-ROW($B$8))*7+1))),"",$B$6-WEEKDAY($B$6,Start_Day)+(COLUMN(E10)-COLUMN($B$8)+((ROW(E10)-ROW($B$8))*7+1)))</f>
        <v>41654</v>
      </c>
      <c r="F10" s="22">
        <f>IF(MONTH($B$6)&lt;&gt;MONTH($B$6-WEEKDAY($B$6,Start_Day)+(COLUMN(F10)-COLUMN($B$8)+((ROW(F10)-ROW($B$8))*7+1))),"",$B$6-WEEKDAY($B$6,Start_Day)+(COLUMN(F10)-COLUMN($B$8)+((ROW(F10)-ROW($B$8))*7+1)))</f>
        <v>41655</v>
      </c>
      <c r="G10" s="22">
        <f>IF(MONTH($B$6)&lt;&gt;MONTH($B$6-WEEKDAY($B$6,Start_Day)+(COLUMN(G10)-COLUMN($B$8)+((ROW(G10)-ROW($B$8))*7+1))),"",$B$6-WEEKDAY($B$6,Start_Day)+(COLUMN(G10)-COLUMN($B$8)+((ROW(G10)-ROW($B$8))*7+1)))</f>
        <v>41656</v>
      </c>
      <c r="H10" s="24">
        <f>IF(MONTH($B$6)&lt;&gt;MONTH($B$6-WEEKDAY($B$6,Start_Day)+(COLUMN(H10)-COLUMN($B$8)+((ROW(H10)-ROW($B$8))*7+1))),"",$B$6-WEEKDAY($B$6,Start_Day)+(COLUMN(H10)-COLUMN($B$8)+((ROW(H10)-ROW($B$8))*7+1)))</f>
        <v>41657</v>
      </c>
      <c r="I10" s="46"/>
      <c r="J10" s="22">
        <f>IF(MONTH($J$6)&lt;&gt;MONTH($J$6-WEEKDAY($J$6,Start_Day)+(COLUMN(J10)-COLUMN($J$8)+((ROW(J10)-ROW($J$8))*7+1))),"",$J$6-WEEKDAY($J$6,Start_Day)+(COLUMN(J10)-COLUMN($J$8)+((ROW(J10)-ROW($J$8))*7+1)))</f>
        <v>41742</v>
      </c>
      <c r="K10" s="22">
        <f>IF(MONTH($J$6)&lt;&gt;MONTH($J$6-WEEKDAY($J$6,Start_Day)+(COLUMN(K10)-COLUMN($J$8)+((ROW(K10)-ROW($J$8))*7+1))),"",$J$6-WEEKDAY($J$6,Start_Day)+(COLUMN(K10)-COLUMN($J$8)+((ROW(K10)-ROW($J$8))*7+1)))</f>
        <v>41743</v>
      </c>
      <c r="L10" s="22">
        <f>IF(MONTH($J$6)&lt;&gt;MONTH($J$6-WEEKDAY($J$6,Start_Day)+(COLUMN(L10)-COLUMN($J$8)+((ROW(L10)-ROW($J$8))*7+1))),"",$J$6-WEEKDAY($J$6,Start_Day)+(COLUMN(L10)-COLUMN($J$8)+((ROW(L10)-ROW($J$8))*7+1)))</f>
        <v>41744</v>
      </c>
      <c r="M10" s="22">
        <f>IF(MONTH($J$6)&lt;&gt;MONTH($J$6-WEEKDAY($J$6,Start_Day)+(COLUMN(M10)-COLUMN($J$8)+((ROW(M10)-ROW($J$8))*7+1))),"",$J$6-WEEKDAY($J$6,Start_Day)+(COLUMN(M10)-COLUMN($J$8)+((ROW(M10)-ROW($J$8))*7+1)))</f>
        <v>41745</v>
      </c>
      <c r="N10" s="22">
        <f>IF(MONTH($J$6)&lt;&gt;MONTH($J$6-WEEKDAY($J$6,Start_Day)+(COLUMN(N10)-COLUMN($J$8)+((ROW(N10)-ROW($J$8))*7+1))),"",$J$6-WEEKDAY($J$6,Start_Day)+(COLUMN(N10)-COLUMN($J$8)+((ROW(N10)-ROW($J$8))*7+1)))</f>
        <v>41746</v>
      </c>
      <c r="O10" s="22">
        <f>IF(MONTH($J$6)&lt;&gt;MONTH($J$6-WEEKDAY($J$6,Start_Day)+(COLUMN(O10)-COLUMN($J$8)+((ROW(O10)-ROW($J$8))*7+1))),"",$J$6-WEEKDAY($J$6,Start_Day)+(COLUMN(O10)-COLUMN($J$8)+((ROW(O10)-ROW($J$8))*7+1)))</f>
        <v>41747</v>
      </c>
      <c r="P10" s="24">
        <f>IF(MONTH($J$6)&lt;&gt;MONTH($J$6-WEEKDAY($J$6,Start_Day)+(COLUMN(P10)-COLUMN($J$8)+((ROW(P10)-ROW($J$8))*7+1))),"",$J$6-WEEKDAY($J$6,Start_Day)+(COLUMN(P10)-COLUMN($J$8)+((ROW(P10)-ROW($J$8))*7+1)))</f>
        <v>41748</v>
      </c>
      <c r="Q10" s="46"/>
      <c r="R10" s="22">
        <f>IF(MONTH($R$6)&lt;&gt;MONTH($R$6-WEEKDAY($R$6,Start_Day)+(COLUMN(R10)-COLUMN($R$8)+((ROW(R10)-ROW($R$8))*7+1))),"",$R$6-WEEKDAY($R$6,Start_Day)+(COLUMN(R10)-COLUMN($R$8)+((ROW(R10)-ROW($R$8))*7+1)))</f>
        <v>41833</v>
      </c>
      <c r="S10" s="22">
        <f>IF(MONTH($R$6)&lt;&gt;MONTH($R$6-WEEKDAY($R$6,Start_Day)+(COLUMN(S10)-COLUMN($R$8)+((ROW(S10)-ROW($R$8))*7+1))),"",$R$6-WEEKDAY($R$6,Start_Day)+(COLUMN(S10)-COLUMN($R$8)+((ROW(S10)-ROW($R$8))*7+1)))</f>
        <v>41834</v>
      </c>
      <c r="T10" s="22">
        <f>IF(MONTH($R$6)&lt;&gt;MONTH($R$6-WEEKDAY($R$6,Start_Day)+(COLUMN(T10)-COLUMN($R$8)+((ROW(T10)-ROW($R$8))*7+1))),"",$R$6-WEEKDAY($R$6,Start_Day)+(COLUMN(T10)-COLUMN($R$8)+((ROW(T10)-ROW($R$8))*7+1)))</f>
        <v>41835</v>
      </c>
      <c r="U10" s="22">
        <f>IF(MONTH($R$6)&lt;&gt;MONTH($R$6-WEEKDAY($R$6,Start_Day)+(COLUMN(U10)-COLUMN($R$8)+((ROW(U10)-ROW($R$8))*7+1))),"",$R$6-WEEKDAY($R$6,Start_Day)+(COLUMN(U10)-COLUMN($R$8)+((ROW(U10)-ROW($R$8))*7+1)))</f>
        <v>41836</v>
      </c>
      <c r="V10" s="22">
        <f>IF(MONTH($R$6)&lt;&gt;MONTH($R$6-WEEKDAY($R$6,Start_Day)+(COLUMN(V10)-COLUMN($R$8)+((ROW(V10)-ROW($R$8))*7+1))),"",$R$6-WEEKDAY($R$6,Start_Day)+(COLUMN(V10)-COLUMN($R$8)+((ROW(V10)-ROW($R$8))*7+1)))</f>
        <v>41837</v>
      </c>
      <c r="W10" s="22">
        <f>IF(MONTH($R$6)&lt;&gt;MONTH($R$6-WEEKDAY($R$6,Start_Day)+(COLUMN(W10)-COLUMN($R$8)+((ROW(W10)-ROW($R$8))*7+1))),"",$R$6-WEEKDAY($R$6,Start_Day)+(COLUMN(W10)-COLUMN($R$8)+((ROW(W10)-ROW($R$8))*7+1)))</f>
        <v>41838</v>
      </c>
      <c r="X10" s="24">
        <f>IF(MONTH($R$6)&lt;&gt;MONTH($R$6-WEEKDAY($R$6,Start_Day)+(COLUMN(X10)-COLUMN($R$8)+((ROW(X10)-ROW($R$8))*7+1))),"",$R$6-WEEKDAY($R$6,Start_Day)+(COLUMN(X10)-COLUMN($R$8)+((ROW(X10)-ROW($R$8))*7+1)))</f>
        <v>41839</v>
      </c>
      <c r="Y10" s="46"/>
      <c r="Z10" s="22">
        <f>IF(MONTH($Z$6)&lt;&gt;MONTH($Z$6-WEEKDAY($Z$6,Start_Day)+(COLUMN(Z10)-COLUMN($Z$8)+((ROW(Z10)-ROW($Z$8))*7+1))),"",$Z$6-WEEKDAY($Z$6,Start_Day)+(COLUMN(Z10)-COLUMN($Z$8)+((ROW(Z10)-ROW($Z$8))*7+1)))</f>
        <v>41924</v>
      </c>
      <c r="AA10" s="22">
        <f>IF(MONTH($Z$6)&lt;&gt;MONTH($Z$6-WEEKDAY($Z$6,Start_Day)+(COLUMN(AA10)-COLUMN($Z$8)+((ROW(AA10)-ROW($Z$8))*7+1))),"",$Z$6-WEEKDAY($Z$6,Start_Day)+(COLUMN(AA10)-COLUMN($Z$8)+((ROW(AA10)-ROW($Z$8))*7+1)))</f>
        <v>41925</v>
      </c>
      <c r="AB10" s="22">
        <f>IF(MONTH($Z$6)&lt;&gt;MONTH($Z$6-WEEKDAY($Z$6,Start_Day)+(COLUMN(AB10)-COLUMN($Z$8)+((ROW(AB10)-ROW($Z$8))*7+1))),"",$Z$6-WEEKDAY($Z$6,Start_Day)+(COLUMN(AB10)-COLUMN($Z$8)+((ROW(AB10)-ROW($Z$8))*7+1)))</f>
        <v>41926</v>
      </c>
      <c r="AC10" s="22">
        <f>IF(MONTH($Z$6)&lt;&gt;MONTH($Z$6-WEEKDAY($Z$6,Start_Day)+(COLUMN(AC10)-COLUMN($Z$8)+((ROW(AC10)-ROW($Z$8))*7+1))),"",$Z$6-WEEKDAY($Z$6,Start_Day)+(COLUMN(AC10)-COLUMN($Z$8)+((ROW(AC10)-ROW($Z$8))*7+1)))</f>
        <v>41927</v>
      </c>
      <c r="AD10" s="22">
        <f>IF(MONTH($Z$6)&lt;&gt;MONTH($Z$6-WEEKDAY($Z$6,Start_Day)+(COLUMN(AD10)-COLUMN($Z$8)+((ROW(AD10)-ROW($Z$8))*7+1))),"",$Z$6-WEEKDAY($Z$6,Start_Day)+(COLUMN(AD10)-COLUMN($Z$8)+((ROW(AD10)-ROW($Z$8))*7+1)))</f>
        <v>41928</v>
      </c>
      <c r="AE10" s="22">
        <f>IF(MONTH($Z$6)&lt;&gt;MONTH($Z$6-WEEKDAY($Z$6,Start_Day)+(COLUMN(AE10)-COLUMN($Z$8)+((ROW(AE10)-ROW($Z$8))*7+1))),"",$Z$6-WEEKDAY($Z$6,Start_Day)+(COLUMN(AE10)-COLUMN($Z$8)+((ROW(AE10)-ROW($Z$8))*7+1)))</f>
        <v>41929</v>
      </c>
      <c r="AF10" s="24">
        <f>IF(MONTH($Z$6)&lt;&gt;MONTH($Z$6-WEEKDAY($Z$6,Start_Day)+(COLUMN(AF10)-COLUMN($Z$8)+((ROW(AF10)-ROW($Z$8))*7+1))),"",$Z$6-WEEKDAY($Z$6,Start_Day)+(COLUMN(AF10)-COLUMN($Z$8)+((ROW(AF10)-ROW($Z$8))*7+1)))</f>
        <v>41930</v>
      </c>
      <c r="AI10" s="25"/>
    </row>
    <row r="11" spans="1:37" x14ac:dyDescent="0.25">
      <c r="B11" s="22">
        <f>IF(MONTH($B$6)&lt;&gt;MONTH($B$6-WEEKDAY($B$6,Start_Day)+(COLUMN(B11)-COLUMN($B$8)+((ROW(B11)-ROW($B$8))*7+1))),"",$B$6-WEEKDAY($B$6,Start_Day)+(COLUMN(B11)-COLUMN($B$8)+((ROW(B11)-ROW($B$8))*7+1)))</f>
        <v>41658</v>
      </c>
      <c r="C11" s="22">
        <f>IF(MONTH($B$6)&lt;&gt;MONTH($B$6-WEEKDAY($B$6,Start_Day)+(COLUMN(C11)-COLUMN($B$8)+((ROW(C11)-ROW($B$8))*7+1))),"",$B$6-WEEKDAY($B$6,Start_Day)+(COLUMN(C11)-COLUMN($B$8)+((ROW(C11)-ROW($B$8))*7+1)))</f>
        <v>41659</v>
      </c>
      <c r="D11" s="22">
        <f>IF(MONTH($B$6)&lt;&gt;MONTH($B$6-WEEKDAY($B$6,Start_Day)+(COLUMN(D11)-COLUMN($B$8)+((ROW(D11)-ROW($B$8))*7+1))),"",$B$6-WEEKDAY($B$6,Start_Day)+(COLUMN(D11)-COLUMN($B$8)+((ROW(D11)-ROW($B$8))*7+1)))</f>
        <v>41660</v>
      </c>
      <c r="E11" s="22">
        <f>IF(MONTH($B$6)&lt;&gt;MONTH($B$6-WEEKDAY($B$6,Start_Day)+(COLUMN(E11)-COLUMN($B$8)+((ROW(E11)-ROW($B$8))*7+1))),"",$B$6-WEEKDAY($B$6,Start_Day)+(COLUMN(E11)-COLUMN($B$8)+((ROW(E11)-ROW($B$8))*7+1)))</f>
        <v>41661</v>
      </c>
      <c r="F11" s="22">
        <f>IF(MONTH($B$6)&lt;&gt;MONTH($B$6-WEEKDAY($B$6,Start_Day)+(COLUMN(F11)-COLUMN($B$8)+((ROW(F11)-ROW($B$8))*7+1))),"",$B$6-WEEKDAY($B$6,Start_Day)+(COLUMN(F11)-COLUMN($B$8)+((ROW(F11)-ROW($B$8))*7+1)))</f>
        <v>41662</v>
      </c>
      <c r="G11" s="22">
        <f>IF(MONTH($B$6)&lt;&gt;MONTH($B$6-WEEKDAY($B$6,Start_Day)+(COLUMN(G11)-COLUMN($B$8)+((ROW(G11)-ROW($B$8))*7+1))),"",$B$6-WEEKDAY($B$6,Start_Day)+(COLUMN(G11)-COLUMN($B$8)+((ROW(G11)-ROW($B$8))*7+1)))</f>
        <v>41663</v>
      </c>
      <c r="H11" s="24">
        <f>IF(MONTH($B$6)&lt;&gt;MONTH($B$6-WEEKDAY($B$6,Start_Day)+(COLUMN(H11)-COLUMN($B$8)+((ROW(H11)-ROW($B$8))*7+1))),"",$B$6-WEEKDAY($B$6,Start_Day)+(COLUMN(H11)-COLUMN($B$8)+((ROW(H11)-ROW($B$8))*7+1)))</f>
        <v>41664</v>
      </c>
      <c r="I11" s="46"/>
      <c r="J11" s="22">
        <f>IF(MONTH($J$6)&lt;&gt;MONTH($J$6-WEEKDAY($J$6,Start_Day)+(COLUMN(J11)-COLUMN($J$8)+((ROW(J11)-ROW($J$8))*7+1))),"",$J$6-WEEKDAY($J$6,Start_Day)+(COLUMN(J11)-COLUMN($J$8)+((ROW(J11)-ROW($J$8))*7+1)))</f>
        <v>41749</v>
      </c>
      <c r="K11" s="22">
        <f>IF(MONTH($J$6)&lt;&gt;MONTH($J$6-WEEKDAY($J$6,Start_Day)+(COLUMN(K11)-COLUMN($J$8)+((ROW(K11)-ROW($J$8))*7+1))),"",$J$6-WEEKDAY($J$6,Start_Day)+(COLUMN(K11)-COLUMN($J$8)+((ROW(K11)-ROW($J$8))*7+1)))</f>
        <v>41750</v>
      </c>
      <c r="L11" s="22">
        <f>IF(MONTH($J$6)&lt;&gt;MONTH($J$6-WEEKDAY($J$6,Start_Day)+(COLUMN(L11)-COLUMN($J$8)+((ROW(L11)-ROW($J$8))*7+1))),"",$J$6-WEEKDAY($J$6,Start_Day)+(COLUMN(L11)-COLUMN($J$8)+((ROW(L11)-ROW($J$8))*7+1)))</f>
        <v>41751</v>
      </c>
      <c r="M11" s="22">
        <f>IF(MONTH($J$6)&lt;&gt;MONTH($J$6-WEEKDAY($J$6,Start_Day)+(COLUMN(M11)-COLUMN($J$8)+((ROW(M11)-ROW($J$8))*7+1))),"",$J$6-WEEKDAY($J$6,Start_Day)+(COLUMN(M11)-COLUMN($J$8)+((ROW(M11)-ROW($J$8))*7+1)))</f>
        <v>41752</v>
      </c>
      <c r="N11" s="22">
        <f>IF(MONTH($J$6)&lt;&gt;MONTH($J$6-WEEKDAY($J$6,Start_Day)+(COLUMN(N11)-COLUMN($J$8)+((ROW(N11)-ROW($J$8))*7+1))),"",$J$6-WEEKDAY($J$6,Start_Day)+(COLUMN(N11)-COLUMN($J$8)+((ROW(N11)-ROW($J$8))*7+1)))</f>
        <v>41753</v>
      </c>
      <c r="O11" s="22">
        <f>IF(MONTH($J$6)&lt;&gt;MONTH($J$6-WEEKDAY($J$6,Start_Day)+(COLUMN(O11)-COLUMN($J$8)+((ROW(O11)-ROW($J$8))*7+1))),"",$J$6-WEEKDAY($J$6,Start_Day)+(COLUMN(O11)-COLUMN($J$8)+((ROW(O11)-ROW($J$8))*7+1)))</f>
        <v>41754</v>
      </c>
      <c r="P11" s="24">
        <f>IF(MONTH($J$6)&lt;&gt;MONTH($J$6-WEEKDAY($J$6,Start_Day)+(COLUMN(P11)-COLUMN($J$8)+((ROW(P11)-ROW($J$8))*7+1))),"",$J$6-WEEKDAY($J$6,Start_Day)+(COLUMN(P11)-COLUMN($J$8)+((ROW(P11)-ROW($J$8))*7+1)))</f>
        <v>41755</v>
      </c>
      <c r="Q11" s="46"/>
      <c r="R11" s="22">
        <f>IF(MONTH($R$6)&lt;&gt;MONTH($R$6-WEEKDAY($R$6,Start_Day)+(COLUMN(R11)-COLUMN($R$8)+((ROW(R11)-ROW($R$8))*7+1))),"",$R$6-WEEKDAY($R$6,Start_Day)+(COLUMN(R11)-COLUMN($R$8)+((ROW(R11)-ROW($R$8))*7+1)))</f>
        <v>41840</v>
      </c>
      <c r="S11" s="22">
        <f>IF(MONTH($R$6)&lt;&gt;MONTH($R$6-WEEKDAY($R$6,Start_Day)+(COLUMN(S11)-COLUMN($R$8)+((ROW(S11)-ROW($R$8))*7+1))),"",$R$6-WEEKDAY($R$6,Start_Day)+(COLUMN(S11)-COLUMN($R$8)+((ROW(S11)-ROW($R$8))*7+1)))</f>
        <v>41841</v>
      </c>
      <c r="T11" s="22">
        <f>IF(MONTH($R$6)&lt;&gt;MONTH($R$6-WEEKDAY($R$6,Start_Day)+(COLUMN(T11)-COLUMN($R$8)+((ROW(T11)-ROW($R$8))*7+1))),"",$R$6-WEEKDAY($R$6,Start_Day)+(COLUMN(T11)-COLUMN($R$8)+((ROW(T11)-ROW($R$8))*7+1)))</f>
        <v>41842</v>
      </c>
      <c r="U11" s="22">
        <f>IF(MONTH($R$6)&lt;&gt;MONTH($R$6-WEEKDAY($R$6,Start_Day)+(COLUMN(U11)-COLUMN($R$8)+((ROW(U11)-ROW($R$8))*7+1))),"",$R$6-WEEKDAY($R$6,Start_Day)+(COLUMN(U11)-COLUMN($R$8)+((ROW(U11)-ROW($R$8))*7+1)))</f>
        <v>41843</v>
      </c>
      <c r="V11" s="22">
        <f>IF(MONTH($R$6)&lt;&gt;MONTH($R$6-WEEKDAY($R$6,Start_Day)+(COLUMN(V11)-COLUMN($R$8)+((ROW(V11)-ROW($R$8))*7+1))),"",$R$6-WEEKDAY($R$6,Start_Day)+(COLUMN(V11)-COLUMN($R$8)+((ROW(V11)-ROW($R$8))*7+1)))</f>
        <v>41844</v>
      </c>
      <c r="W11" s="22">
        <f>IF(MONTH($R$6)&lt;&gt;MONTH($R$6-WEEKDAY($R$6,Start_Day)+(COLUMN(W11)-COLUMN($R$8)+((ROW(W11)-ROW($R$8))*7+1))),"",$R$6-WEEKDAY($R$6,Start_Day)+(COLUMN(W11)-COLUMN($R$8)+((ROW(W11)-ROW($R$8))*7+1)))</f>
        <v>41845</v>
      </c>
      <c r="X11" s="24">
        <f>IF(MONTH($R$6)&lt;&gt;MONTH($R$6-WEEKDAY($R$6,Start_Day)+(COLUMN(X11)-COLUMN($R$8)+((ROW(X11)-ROW($R$8))*7+1))),"",$R$6-WEEKDAY($R$6,Start_Day)+(COLUMN(X11)-COLUMN($R$8)+((ROW(X11)-ROW($R$8))*7+1)))</f>
        <v>41846</v>
      </c>
      <c r="Y11" s="46"/>
      <c r="Z11" s="22">
        <f>IF(MONTH($Z$6)&lt;&gt;MONTH($Z$6-WEEKDAY($Z$6,Start_Day)+(COLUMN(Z11)-COLUMN($Z$8)+((ROW(Z11)-ROW($Z$8))*7+1))),"",$Z$6-WEEKDAY($Z$6,Start_Day)+(COLUMN(Z11)-COLUMN($Z$8)+((ROW(Z11)-ROW($Z$8))*7+1)))</f>
        <v>41931</v>
      </c>
      <c r="AA11" s="22">
        <f>IF(MONTH($Z$6)&lt;&gt;MONTH($Z$6-WEEKDAY($Z$6,Start_Day)+(COLUMN(AA11)-COLUMN($Z$8)+((ROW(AA11)-ROW($Z$8))*7+1))),"",$Z$6-WEEKDAY($Z$6,Start_Day)+(COLUMN(AA11)-COLUMN($Z$8)+((ROW(AA11)-ROW($Z$8))*7+1)))</f>
        <v>41932</v>
      </c>
      <c r="AB11" s="22">
        <f>IF(MONTH($Z$6)&lt;&gt;MONTH($Z$6-WEEKDAY($Z$6,Start_Day)+(COLUMN(AB11)-COLUMN($Z$8)+((ROW(AB11)-ROW($Z$8))*7+1))),"",$Z$6-WEEKDAY($Z$6,Start_Day)+(COLUMN(AB11)-COLUMN($Z$8)+((ROW(AB11)-ROW($Z$8))*7+1)))</f>
        <v>41933</v>
      </c>
      <c r="AC11" s="22">
        <f>IF(MONTH($Z$6)&lt;&gt;MONTH($Z$6-WEEKDAY($Z$6,Start_Day)+(COLUMN(AC11)-COLUMN($Z$8)+((ROW(AC11)-ROW($Z$8))*7+1))),"",$Z$6-WEEKDAY($Z$6,Start_Day)+(COLUMN(AC11)-COLUMN($Z$8)+((ROW(AC11)-ROW($Z$8))*7+1)))</f>
        <v>41934</v>
      </c>
      <c r="AD11" s="22">
        <f>IF(MONTH($Z$6)&lt;&gt;MONTH($Z$6-WEEKDAY($Z$6,Start_Day)+(COLUMN(AD11)-COLUMN($Z$8)+((ROW(AD11)-ROW($Z$8))*7+1))),"",$Z$6-WEEKDAY($Z$6,Start_Day)+(COLUMN(AD11)-COLUMN($Z$8)+((ROW(AD11)-ROW($Z$8))*7+1)))</f>
        <v>41935</v>
      </c>
      <c r="AE11" s="22">
        <f>IF(MONTH($Z$6)&lt;&gt;MONTH($Z$6-WEEKDAY($Z$6,Start_Day)+(COLUMN(AE11)-COLUMN($Z$8)+((ROW(AE11)-ROW($Z$8))*7+1))),"",$Z$6-WEEKDAY($Z$6,Start_Day)+(COLUMN(AE11)-COLUMN($Z$8)+((ROW(AE11)-ROW($Z$8))*7+1)))</f>
        <v>41936</v>
      </c>
      <c r="AF11" s="24">
        <f>IF(MONTH($Z$6)&lt;&gt;MONTH($Z$6-WEEKDAY($Z$6,Start_Day)+(COLUMN(AF11)-COLUMN($Z$8)+((ROW(AF11)-ROW($Z$8))*7+1))),"",$Z$6-WEEKDAY($Z$6,Start_Day)+(COLUMN(AF11)-COLUMN($Z$8)+((ROW(AF11)-ROW($Z$8))*7+1)))</f>
        <v>41937</v>
      </c>
    </row>
    <row r="12" spans="1:37" x14ac:dyDescent="0.25">
      <c r="B12" s="22">
        <f>IF(MONTH($B$6)&lt;&gt;MONTH($B$6-WEEKDAY($B$6,Start_Day)+(COLUMN(B12)-COLUMN($B$8)+((ROW(B12)-ROW($B$8))*7+1))),"",$B$6-WEEKDAY($B$6,Start_Day)+(COLUMN(B12)-COLUMN($B$8)+((ROW(B12)-ROW($B$8))*7+1)))</f>
        <v>41665</v>
      </c>
      <c r="C12" s="22">
        <f>IF(MONTH($B$6)&lt;&gt;MONTH($B$6-WEEKDAY($B$6,Start_Day)+(COLUMN(C12)-COLUMN($B$8)+((ROW(C12)-ROW($B$8))*7+1))),"",$B$6-WEEKDAY($B$6,Start_Day)+(COLUMN(C12)-COLUMN($B$8)+((ROW(C12)-ROW($B$8))*7+1)))</f>
        <v>41666</v>
      </c>
      <c r="D12" s="22">
        <f>IF(MONTH($B$6)&lt;&gt;MONTH($B$6-WEEKDAY($B$6,Start_Day)+(COLUMN(D12)-COLUMN($B$8)+((ROW(D12)-ROW($B$8))*7+1))),"",$B$6-WEEKDAY($B$6,Start_Day)+(COLUMN(D12)-COLUMN($B$8)+((ROW(D12)-ROW($B$8))*7+1)))</f>
        <v>41667</v>
      </c>
      <c r="E12" s="22">
        <f>IF(MONTH($B$6)&lt;&gt;MONTH($B$6-WEEKDAY($B$6,Start_Day)+(COLUMN(E12)-COLUMN($B$8)+((ROW(E12)-ROW($B$8))*7+1))),"",$B$6-WEEKDAY($B$6,Start_Day)+(COLUMN(E12)-COLUMN($B$8)+((ROW(E12)-ROW($B$8))*7+1)))</f>
        <v>41668</v>
      </c>
      <c r="F12" s="22">
        <f>IF(MONTH($B$6)&lt;&gt;MONTH($B$6-WEEKDAY($B$6,Start_Day)+(COLUMN(F12)-COLUMN($B$8)+((ROW(F12)-ROW($B$8))*7+1))),"",$B$6-WEEKDAY($B$6,Start_Day)+(COLUMN(F12)-COLUMN($B$8)+((ROW(F12)-ROW($B$8))*7+1)))</f>
        <v>41669</v>
      </c>
      <c r="G12" s="22">
        <f>IF(MONTH($B$6)&lt;&gt;MONTH($B$6-WEEKDAY($B$6,Start_Day)+(COLUMN(G12)-COLUMN($B$8)+((ROW(G12)-ROW($B$8))*7+1))),"",$B$6-WEEKDAY($B$6,Start_Day)+(COLUMN(G12)-COLUMN($B$8)+((ROW(G12)-ROW($B$8))*7+1)))</f>
        <v>41670</v>
      </c>
      <c r="H12" s="24" t="str">
        <f>IF(MONTH($B$6)&lt;&gt;MONTH($B$6-WEEKDAY($B$6,Start_Day)+(COLUMN(H12)-COLUMN($B$8)+((ROW(H12)-ROW($B$8))*7+1))),"",$B$6-WEEKDAY($B$6,Start_Day)+(COLUMN(H12)-COLUMN($B$8)+((ROW(H12)-ROW($B$8))*7+1)))</f>
        <v/>
      </c>
      <c r="I12" s="46"/>
      <c r="J12" s="22">
        <f>IF(MONTH($J$6)&lt;&gt;MONTH($J$6-WEEKDAY($J$6,Start_Day)+(COLUMN(J12)-COLUMN($J$8)+((ROW(J12)-ROW($J$8))*7+1))),"",$J$6-WEEKDAY($J$6,Start_Day)+(COLUMN(J12)-COLUMN($J$8)+((ROW(J12)-ROW($J$8))*7+1)))</f>
        <v>41756</v>
      </c>
      <c r="K12" s="22">
        <f>IF(MONTH($J$6)&lt;&gt;MONTH($J$6-WEEKDAY($J$6,Start_Day)+(COLUMN(K12)-COLUMN($J$8)+((ROW(K12)-ROW($J$8))*7+1))),"",$J$6-WEEKDAY($J$6,Start_Day)+(COLUMN(K12)-COLUMN($J$8)+((ROW(K12)-ROW($J$8))*7+1)))</f>
        <v>41757</v>
      </c>
      <c r="L12" s="22">
        <f>IF(MONTH($J$6)&lt;&gt;MONTH($J$6-WEEKDAY($J$6,Start_Day)+(COLUMN(L12)-COLUMN($J$8)+((ROW(L12)-ROW($J$8))*7+1))),"",$J$6-WEEKDAY($J$6,Start_Day)+(COLUMN(L12)-COLUMN($J$8)+((ROW(L12)-ROW($J$8))*7+1)))</f>
        <v>41758</v>
      </c>
      <c r="M12" s="22">
        <f>IF(MONTH($J$6)&lt;&gt;MONTH($J$6-WEEKDAY($J$6,Start_Day)+(COLUMN(M12)-COLUMN($J$8)+((ROW(M12)-ROW($J$8))*7+1))),"",$J$6-WEEKDAY($J$6,Start_Day)+(COLUMN(M12)-COLUMN($J$8)+((ROW(M12)-ROW($J$8))*7+1)))</f>
        <v>41759</v>
      </c>
      <c r="N12" s="22" t="str">
        <f>IF(MONTH($J$6)&lt;&gt;MONTH($J$6-WEEKDAY($J$6,Start_Day)+(COLUMN(N12)-COLUMN($J$8)+((ROW(N12)-ROW($J$8))*7+1))),"",$J$6-WEEKDAY($J$6,Start_Day)+(COLUMN(N12)-COLUMN($J$8)+((ROW(N12)-ROW($J$8))*7+1)))</f>
        <v/>
      </c>
      <c r="O12" s="22" t="str">
        <f>IF(MONTH($J$6)&lt;&gt;MONTH($J$6-WEEKDAY($J$6,Start_Day)+(COLUMN(O12)-COLUMN($J$8)+((ROW(O12)-ROW($J$8))*7+1))),"",$J$6-WEEKDAY($J$6,Start_Day)+(COLUMN(O12)-COLUMN($J$8)+((ROW(O12)-ROW($J$8))*7+1)))</f>
        <v/>
      </c>
      <c r="P12" s="24" t="str">
        <f>IF(MONTH($J$6)&lt;&gt;MONTH($J$6-WEEKDAY($J$6,Start_Day)+(COLUMN(P12)-COLUMN($J$8)+((ROW(P12)-ROW($J$8))*7+1))),"",$J$6-WEEKDAY($J$6,Start_Day)+(COLUMN(P12)-COLUMN($J$8)+((ROW(P12)-ROW($J$8))*7+1)))</f>
        <v/>
      </c>
      <c r="Q12" s="46"/>
      <c r="R12" s="22">
        <f>IF(MONTH($R$6)&lt;&gt;MONTH($R$6-WEEKDAY($R$6,Start_Day)+(COLUMN(R12)-COLUMN($R$8)+((ROW(R12)-ROW($R$8))*7+1))),"",$R$6-WEEKDAY($R$6,Start_Day)+(COLUMN(R12)-COLUMN($R$8)+((ROW(R12)-ROW($R$8))*7+1)))</f>
        <v>41847</v>
      </c>
      <c r="S12" s="22">
        <f>IF(MONTH($R$6)&lt;&gt;MONTH($R$6-WEEKDAY($R$6,Start_Day)+(COLUMN(S12)-COLUMN($R$8)+((ROW(S12)-ROW($R$8))*7+1))),"",$R$6-WEEKDAY($R$6,Start_Day)+(COLUMN(S12)-COLUMN($R$8)+((ROW(S12)-ROW($R$8))*7+1)))</f>
        <v>41848</v>
      </c>
      <c r="T12" s="22">
        <f>IF(MONTH($R$6)&lt;&gt;MONTH($R$6-WEEKDAY($R$6,Start_Day)+(COLUMN(T12)-COLUMN($R$8)+((ROW(T12)-ROW($R$8))*7+1))),"",$R$6-WEEKDAY($R$6,Start_Day)+(COLUMN(T12)-COLUMN($R$8)+((ROW(T12)-ROW($R$8))*7+1)))</f>
        <v>41849</v>
      </c>
      <c r="U12" s="22">
        <f>IF(MONTH($R$6)&lt;&gt;MONTH($R$6-WEEKDAY($R$6,Start_Day)+(COLUMN(U12)-COLUMN($R$8)+((ROW(U12)-ROW($R$8))*7+1))),"",$R$6-WEEKDAY($R$6,Start_Day)+(COLUMN(U12)-COLUMN($R$8)+((ROW(U12)-ROW($R$8))*7+1)))</f>
        <v>41850</v>
      </c>
      <c r="V12" s="22">
        <f>IF(MONTH($R$6)&lt;&gt;MONTH($R$6-WEEKDAY($R$6,Start_Day)+(COLUMN(V12)-COLUMN($R$8)+((ROW(V12)-ROW($R$8))*7+1))),"",$R$6-WEEKDAY($R$6,Start_Day)+(COLUMN(V12)-COLUMN($R$8)+((ROW(V12)-ROW($R$8))*7+1)))</f>
        <v>41851</v>
      </c>
      <c r="W12" s="22" t="str">
        <f>IF(MONTH($R$6)&lt;&gt;MONTH($R$6-WEEKDAY($R$6,Start_Day)+(COLUMN(W12)-COLUMN($R$8)+((ROW(W12)-ROW($R$8))*7+1))),"",$R$6-WEEKDAY($R$6,Start_Day)+(COLUMN(W12)-COLUMN($R$8)+((ROW(W12)-ROW($R$8))*7+1)))</f>
        <v/>
      </c>
      <c r="X12" s="24" t="str">
        <f>IF(MONTH($R$6)&lt;&gt;MONTH($R$6-WEEKDAY($R$6,Start_Day)+(COLUMN(X12)-COLUMN($R$8)+((ROW(X12)-ROW($R$8))*7+1))),"",$R$6-WEEKDAY($R$6,Start_Day)+(COLUMN(X12)-COLUMN($R$8)+((ROW(X12)-ROW($R$8))*7+1)))</f>
        <v/>
      </c>
      <c r="Y12" s="46"/>
      <c r="Z12" s="22">
        <f>IF(MONTH($Z$6)&lt;&gt;MONTH($Z$6-WEEKDAY($Z$6,Start_Day)+(COLUMN(Z12)-COLUMN($Z$8)+((ROW(Z12)-ROW($Z$8))*7+1))),"",$Z$6-WEEKDAY($Z$6,Start_Day)+(COLUMN(Z12)-COLUMN($Z$8)+((ROW(Z12)-ROW($Z$8))*7+1)))</f>
        <v>41938</v>
      </c>
      <c r="AA12" s="22">
        <f>IF(MONTH($Z$6)&lt;&gt;MONTH($Z$6-WEEKDAY($Z$6,Start_Day)+(COLUMN(AA12)-COLUMN($Z$8)+((ROW(AA12)-ROW($Z$8))*7+1))),"",$Z$6-WEEKDAY($Z$6,Start_Day)+(COLUMN(AA12)-COLUMN($Z$8)+((ROW(AA12)-ROW($Z$8))*7+1)))</f>
        <v>41939</v>
      </c>
      <c r="AB12" s="22">
        <f>IF(MONTH($Z$6)&lt;&gt;MONTH($Z$6-WEEKDAY($Z$6,Start_Day)+(COLUMN(AB12)-COLUMN($Z$8)+((ROW(AB12)-ROW($Z$8))*7+1))),"",$Z$6-WEEKDAY($Z$6,Start_Day)+(COLUMN(AB12)-COLUMN($Z$8)+((ROW(AB12)-ROW($Z$8))*7+1)))</f>
        <v>41940</v>
      </c>
      <c r="AC12" s="22">
        <f>IF(MONTH($Z$6)&lt;&gt;MONTH($Z$6-WEEKDAY($Z$6,Start_Day)+(COLUMN(AC12)-COLUMN($Z$8)+((ROW(AC12)-ROW($Z$8))*7+1))),"",$Z$6-WEEKDAY($Z$6,Start_Day)+(COLUMN(AC12)-COLUMN($Z$8)+((ROW(AC12)-ROW($Z$8))*7+1)))</f>
        <v>41941</v>
      </c>
      <c r="AD12" s="22">
        <f>IF(MONTH($Z$6)&lt;&gt;MONTH($Z$6-WEEKDAY($Z$6,Start_Day)+(COLUMN(AD12)-COLUMN($Z$8)+((ROW(AD12)-ROW($Z$8))*7+1))),"",$Z$6-WEEKDAY($Z$6,Start_Day)+(COLUMN(AD12)-COLUMN($Z$8)+((ROW(AD12)-ROW($Z$8))*7+1)))</f>
        <v>41942</v>
      </c>
      <c r="AE12" s="22">
        <f>IF(MONTH($Z$6)&lt;&gt;MONTH($Z$6-WEEKDAY($Z$6,Start_Day)+(COLUMN(AE12)-COLUMN($Z$8)+((ROW(AE12)-ROW($Z$8))*7+1))),"",$Z$6-WEEKDAY($Z$6,Start_Day)+(COLUMN(AE12)-COLUMN($Z$8)+((ROW(AE12)-ROW($Z$8))*7+1)))</f>
        <v>41943</v>
      </c>
      <c r="AF12" s="24" t="str">
        <f>IF(MONTH($Z$6)&lt;&gt;MONTH($Z$6-WEEKDAY($Z$6,Start_Day)+(COLUMN(AF12)-COLUMN($Z$8)+((ROW(AF12)-ROW($Z$8))*7+1))),"",$Z$6-WEEKDAY($Z$6,Start_Day)+(COLUMN(AF12)-COLUMN($Z$8)+((ROW(AF12)-ROW($Z$8))*7+1)))</f>
        <v/>
      </c>
    </row>
    <row r="13" spans="1:37" x14ac:dyDescent="0.25">
      <c r="B13" s="22" t="str">
        <f>IF(MONTH($B$6)&lt;&gt;MONTH($B$6-WEEKDAY($B$6,Start_Day)+(COLUMN(B13)-COLUMN($B$8)+((ROW(B13)-ROW($B$8))*7+1))),"",$B$6-WEEKDAY($B$6,Start_Day)+(COLUMN(B13)-COLUMN($B$8)+((ROW(B13)-ROW($B$8))*7+1)))</f>
        <v/>
      </c>
      <c r="C13" s="22" t="str">
        <f>IF(MONTH($B$6)&lt;&gt;MONTH($B$6-WEEKDAY($B$6,Start_Day)+(COLUMN(C13)-COLUMN($B$8)+((ROW(C13)-ROW($B$8))*7+1))),"",$B$6-WEEKDAY($B$6,Start_Day)+(COLUMN(C13)-COLUMN($B$8)+((ROW(C13)-ROW($B$8))*7+1)))</f>
        <v/>
      </c>
      <c r="D13" s="22" t="str">
        <f>IF(MONTH($B$6)&lt;&gt;MONTH($B$6-WEEKDAY($B$6,Start_Day)+(COLUMN(D13)-COLUMN($B$8)+((ROW(D13)-ROW($B$8))*7+1))),"",$B$6-WEEKDAY($B$6,Start_Day)+(COLUMN(D13)-COLUMN($B$8)+((ROW(D13)-ROW($B$8))*7+1)))</f>
        <v/>
      </c>
      <c r="E13" s="22" t="str">
        <f>IF(MONTH($B$6)&lt;&gt;MONTH($B$6-WEEKDAY($B$6,Start_Day)+(COLUMN(E13)-COLUMN($B$8)+((ROW(E13)-ROW($B$8))*7+1))),"",$B$6-WEEKDAY($B$6,Start_Day)+(COLUMN(E13)-COLUMN($B$8)+((ROW(E13)-ROW($B$8))*7+1)))</f>
        <v/>
      </c>
      <c r="F13" s="22" t="str">
        <f>IF(MONTH($B$6)&lt;&gt;MONTH($B$6-WEEKDAY($B$6,Start_Day)+(COLUMN(F13)-COLUMN($B$8)+((ROW(F13)-ROW($B$8))*7+1))),"",$B$6-WEEKDAY($B$6,Start_Day)+(COLUMN(F13)-COLUMN($B$8)+((ROW(F13)-ROW($B$8))*7+1)))</f>
        <v/>
      </c>
      <c r="G13" s="22" t="str">
        <f>IF(MONTH($B$6)&lt;&gt;MONTH($B$6-WEEKDAY($B$6,Start_Day)+(COLUMN(G13)-COLUMN($B$8)+((ROW(G13)-ROW($B$8))*7+1))),"",$B$6-WEEKDAY($B$6,Start_Day)+(COLUMN(G13)-COLUMN($B$8)+((ROW(G13)-ROW($B$8))*7+1)))</f>
        <v/>
      </c>
      <c r="H13" s="24" t="str">
        <f>IF(MONTH($B$6)&lt;&gt;MONTH($B$6-WEEKDAY($B$6,Start_Day)+(COLUMN(H13)-COLUMN($B$8)+((ROW(H13)-ROW($B$8))*7+1))),"",$B$6-WEEKDAY($B$6,Start_Day)+(COLUMN(H13)-COLUMN($B$8)+((ROW(H13)-ROW($B$8))*7+1)))</f>
        <v/>
      </c>
      <c r="I13" s="46"/>
      <c r="J13" s="22" t="str">
        <f>IF(MONTH($J$6)&lt;&gt;MONTH($J$6-WEEKDAY($J$6,Start_Day)+(COLUMN(J13)-COLUMN($J$8)+((ROW(J13)-ROW($J$8))*7+1))),"",$J$6-WEEKDAY($J$6,Start_Day)+(COLUMN(J13)-COLUMN($J$8)+((ROW(J13)-ROW($J$8))*7+1)))</f>
        <v/>
      </c>
      <c r="K13" s="22" t="str">
        <f>IF(MONTH($J$6)&lt;&gt;MONTH($J$6-WEEKDAY($J$6,Start_Day)+(COLUMN(K13)-COLUMN($J$8)+((ROW(K13)-ROW($J$8))*7+1))),"",$J$6-WEEKDAY($J$6,Start_Day)+(COLUMN(K13)-COLUMN($J$8)+((ROW(K13)-ROW($J$8))*7+1)))</f>
        <v/>
      </c>
      <c r="L13" s="22" t="str">
        <f>IF(MONTH($J$6)&lt;&gt;MONTH($J$6-WEEKDAY($J$6,Start_Day)+(COLUMN(L13)-COLUMN($J$8)+((ROW(L13)-ROW($J$8))*7+1))),"",$J$6-WEEKDAY($J$6,Start_Day)+(COLUMN(L13)-COLUMN($J$8)+((ROW(L13)-ROW($J$8))*7+1)))</f>
        <v/>
      </c>
      <c r="M13" s="22" t="str">
        <f>IF(MONTH($J$6)&lt;&gt;MONTH($J$6-WEEKDAY($J$6,Start_Day)+(COLUMN(M13)-COLUMN($J$8)+((ROW(M13)-ROW($J$8))*7+1))),"",$J$6-WEEKDAY($J$6,Start_Day)+(COLUMN(M13)-COLUMN($J$8)+((ROW(M13)-ROW($J$8))*7+1)))</f>
        <v/>
      </c>
      <c r="N13" s="22" t="str">
        <f>IF(MONTH($J$6)&lt;&gt;MONTH($J$6-WEEKDAY($J$6,Start_Day)+(COLUMN(N13)-COLUMN($J$8)+((ROW(N13)-ROW($J$8))*7+1))),"",$J$6-WEEKDAY($J$6,Start_Day)+(COLUMN(N13)-COLUMN($J$8)+((ROW(N13)-ROW($J$8))*7+1)))</f>
        <v/>
      </c>
      <c r="O13" s="22" t="str">
        <f>IF(MONTH($J$6)&lt;&gt;MONTH($J$6-WEEKDAY($J$6,Start_Day)+(COLUMN(O13)-COLUMN($J$8)+((ROW(O13)-ROW($J$8))*7+1))),"",$J$6-WEEKDAY($J$6,Start_Day)+(COLUMN(O13)-COLUMN($J$8)+((ROW(O13)-ROW($J$8))*7+1)))</f>
        <v/>
      </c>
      <c r="P13" s="24" t="str">
        <f>IF(MONTH($J$6)&lt;&gt;MONTH($J$6-WEEKDAY($J$6,Start_Day)+(COLUMN(P13)-COLUMN($J$8)+((ROW(P13)-ROW($J$8))*7+1))),"",$J$6-WEEKDAY($J$6,Start_Day)+(COLUMN(P13)-COLUMN($J$8)+((ROW(P13)-ROW($J$8))*7+1)))</f>
        <v/>
      </c>
      <c r="Q13" s="46"/>
      <c r="R13" s="22" t="str">
        <f>IF(MONTH($R$6)&lt;&gt;MONTH($R$6-WEEKDAY($R$6,Start_Day)+(COLUMN(R13)-COLUMN($R$8)+((ROW(R13)-ROW($R$8))*7+1))),"",$R$6-WEEKDAY($R$6,Start_Day)+(COLUMN(R13)-COLUMN($R$8)+((ROW(R13)-ROW($R$8))*7+1)))</f>
        <v/>
      </c>
      <c r="S13" s="22" t="str">
        <f>IF(MONTH($R$6)&lt;&gt;MONTH($R$6-WEEKDAY($R$6,Start_Day)+(COLUMN(S13)-COLUMN($R$8)+((ROW(S13)-ROW($R$8))*7+1))),"",$R$6-WEEKDAY($R$6,Start_Day)+(COLUMN(S13)-COLUMN($R$8)+((ROW(S13)-ROW($R$8))*7+1)))</f>
        <v/>
      </c>
      <c r="T13" s="22" t="str">
        <f>IF(MONTH($R$6)&lt;&gt;MONTH($R$6-WEEKDAY($R$6,Start_Day)+(COLUMN(T13)-COLUMN($R$8)+((ROW(T13)-ROW($R$8))*7+1))),"",$R$6-WEEKDAY($R$6,Start_Day)+(COLUMN(T13)-COLUMN($R$8)+((ROW(T13)-ROW($R$8))*7+1)))</f>
        <v/>
      </c>
      <c r="U13" s="22" t="str">
        <f>IF(MONTH($R$6)&lt;&gt;MONTH($R$6-WEEKDAY($R$6,Start_Day)+(COLUMN(U13)-COLUMN($R$8)+((ROW(U13)-ROW($R$8))*7+1))),"",$R$6-WEEKDAY($R$6,Start_Day)+(COLUMN(U13)-COLUMN($R$8)+((ROW(U13)-ROW($R$8))*7+1)))</f>
        <v/>
      </c>
      <c r="V13" s="22" t="str">
        <f>IF(MONTH($R$6)&lt;&gt;MONTH($R$6-WEEKDAY($R$6,Start_Day)+(COLUMN(V13)-COLUMN($R$8)+((ROW(V13)-ROW($R$8))*7+1))),"",$R$6-WEEKDAY($R$6,Start_Day)+(COLUMN(V13)-COLUMN($R$8)+((ROW(V13)-ROW($R$8))*7+1)))</f>
        <v/>
      </c>
      <c r="W13" s="22" t="str">
        <f>IF(MONTH($R$6)&lt;&gt;MONTH($R$6-WEEKDAY($R$6,Start_Day)+(COLUMN(W13)-COLUMN($R$8)+((ROW(W13)-ROW($R$8))*7+1))),"",$R$6-WEEKDAY($R$6,Start_Day)+(COLUMN(W13)-COLUMN($R$8)+((ROW(W13)-ROW($R$8))*7+1)))</f>
        <v/>
      </c>
      <c r="X13" s="24" t="str">
        <f>IF(MONTH($R$6)&lt;&gt;MONTH($R$6-WEEKDAY($R$6,Start_Day)+(COLUMN(X13)-COLUMN($R$8)+((ROW(X13)-ROW($R$8))*7+1))),"",$R$6-WEEKDAY($R$6,Start_Day)+(COLUMN(X13)-COLUMN($R$8)+((ROW(X13)-ROW($R$8))*7+1)))</f>
        <v/>
      </c>
      <c r="Y13" s="46"/>
      <c r="Z13" s="22" t="str">
        <f>IF(MONTH($Z$6)&lt;&gt;MONTH($Z$6-WEEKDAY($Z$6,Start_Day)+(COLUMN(Z13)-COLUMN($Z$8)+((ROW(Z13)-ROW($Z$8))*7+1))),"",$Z$6-WEEKDAY($Z$6,Start_Day)+(COLUMN(Z13)-COLUMN($Z$8)+((ROW(Z13)-ROW($Z$8))*7+1)))</f>
        <v/>
      </c>
      <c r="AA13" s="22" t="str">
        <f>IF(MONTH($Z$6)&lt;&gt;MONTH($Z$6-WEEKDAY($Z$6,Start_Day)+(COLUMN(AA13)-COLUMN($Z$8)+((ROW(AA13)-ROW($Z$8))*7+1))),"",$Z$6-WEEKDAY($Z$6,Start_Day)+(COLUMN(AA13)-COLUMN($Z$8)+((ROW(AA13)-ROW($Z$8))*7+1)))</f>
        <v/>
      </c>
      <c r="AB13" s="22" t="str">
        <f>IF(MONTH($Z$6)&lt;&gt;MONTH($Z$6-WEEKDAY($Z$6,Start_Day)+(COLUMN(AB13)-COLUMN($Z$8)+((ROW(AB13)-ROW($Z$8))*7+1))),"",$Z$6-WEEKDAY($Z$6,Start_Day)+(COLUMN(AB13)-COLUMN($Z$8)+((ROW(AB13)-ROW($Z$8))*7+1)))</f>
        <v/>
      </c>
      <c r="AC13" s="22" t="str">
        <f>IF(MONTH($Z$6)&lt;&gt;MONTH($Z$6-WEEKDAY($Z$6,Start_Day)+(COLUMN(AC13)-COLUMN($Z$8)+((ROW(AC13)-ROW($Z$8))*7+1))),"",$Z$6-WEEKDAY($Z$6,Start_Day)+(COLUMN(AC13)-COLUMN($Z$8)+((ROW(AC13)-ROW($Z$8))*7+1)))</f>
        <v/>
      </c>
      <c r="AD13" s="22" t="str">
        <f>IF(MONTH($Z$6)&lt;&gt;MONTH($Z$6-WEEKDAY($Z$6,Start_Day)+(COLUMN(AD13)-COLUMN($Z$8)+((ROW(AD13)-ROW($Z$8))*7+1))),"",$Z$6-WEEKDAY($Z$6,Start_Day)+(COLUMN(AD13)-COLUMN($Z$8)+((ROW(AD13)-ROW($Z$8))*7+1)))</f>
        <v/>
      </c>
      <c r="AE13" s="22" t="str">
        <f>IF(MONTH($Z$6)&lt;&gt;MONTH($Z$6-WEEKDAY($Z$6,Start_Day)+(COLUMN(AE13)-COLUMN($Z$8)+((ROW(AE13)-ROW($Z$8))*7+1))),"",$Z$6-WEEKDAY($Z$6,Start_Day)+(COLUMN(AE13)-COLUMN($Z$8)+((ROW(AE13)-ROW($Z$8))*7+1)))</f>
        <v/>
      </c>
      <c r="AF13" s="24" t="str">
        <f>IF(MONTH($Z$6)&lt;&gt;MONTH($Z$6-WEEKDAY($Z$6,Start_Day)+(COLUMN(AF13)-COLUMN($Z$8)+((ROW(AF13)-ROW($Z$8))*7+1))),"",$Z$6-WEEKDAY($Z$6,Start_Day)+(COLUMN(AF13)-COLUMN($Z$8)+((ROW(AF13)-ROW($Z$8))*7+1)))</f>
        <v/>
      </c>
    </row>
    <row r="14" spans="1:37" ht="6.95" customHeight="1" x14ac:dyDescent="0.25">
      <c r="I14" s="46"/>
      <c r="Q14" s="46"/>
      <c r="Y14" s="46"/>
      <c r="AI14" s="48" t="s">
        <v>50</v>
      </c>
      <c r="AJ14" s="48"/>
      <c r="AK14" s="48"/>
    </row>
    <row r="15" spans="1:37" x14ac:dyDescent="0.25">
      <c r="B15" s="59">
        <f>DATE(Year,Month+1,1)</f>
        <v>41671</v>
      </c>
      <c r="C15" s="59"/>
      <c r="D15" s="59"/>
      <c r="E15" s="59"/>
      <c r="F15" s="59"/>
      <c r="G15" s="59"/>
      <c r="H15" s="59"/>
      <c r="I15" s="46"/>
      <c r="J15" s="59">
        <f>DATE(Year,Month+4,1)</f>
        <v>41760</v>
      </c>
      <c r="K15" s="59"/>
      <c r="L15" s="59"/>
      <c r="M15" s="59"/>
      <c r="N15" s="59"/>
      <c r="O15" s="59"/>
      <c r="P15" s="59"/>
      <c r="Q15" s="46"/>
      <c r="R15" s="59">
        <f>DATE(Year,Month+7,1)</f>
        <v>41852</v>
      </c>
      <c r="S15" s="59"/>
      <c r="T15" s="59"/>
      <c r="U15" s="59"/>
      <c r="V15" s="59"/>
      <c r="W15" s="59"/>
      <c r="X15" s="59"/>
      <c r="Y15" s="46"/>
      <c r="Z15" s="59">
        <f>DATE(Year,Month+10,1)</f>
        <v>41944</v>
      </c>
      <c r="AA15" s="59"/>
      <c r="AB15" s="59"/>
      <c r="AC15" s="59"/>
      <c r="AD15" s="59"/>
      <c r="AE15" s="59"/>
      <c r="AF15" s="59"/>
      <c r="AI15" s="48"/>
      <c r="AJ15" s="48"/>
      <c r="AK15" s="48"/>
    </row>
    <row r="16" spans="1:37" x14ac:dyDescent="0.25">
      <c r="B16" s="21" t="str">
        <f>IF(Start_Day=2,"Mon","Sun")</f>
        <v>Sun</v>
      </c>
      <c r="C16" s="21" t="str">
        <f>IF(Start_Day=2,"Tue","Mon")</f>
        <v>Mon</v>
      </c>
      <c r="D16" s="21" t="str">
        <f>IF(Start_Day=2,"Wed","Tue")</f>
        <v>Tue</v>
      </c>
      <c r="E16" s="21" t="str">
        <f>IF(Start_Day=2,"Thu","Wed")</f>
        <v>Wed</v>
      </c>
      <c r="F16" s="21" t="str">
        <f>IF(Start_Day=2,"Fri","Thu")</f>
        <v>Thu</v>
      </c>
      <c r="G16" s="21" t="str">
        <f>IF(Start_Day=2,"Sat","Fri")</f>
        <v>Fri</v>
      </c>
      <c r="H16" s="23" t="str">
        <f>IF(Start_Day=2,"Sun","Sat")</f>
        <v>Sat</v>
      </c>
      <c r="I16" s="46"/>
      <c r="J16" s="21" t="str">
        <f>IF(Start_Day=2,"Mon","Sun")</f>
        <v>Sun</v>
      </c>
      <c r="K16" s="21" t="str">
        <f>IF(Start_Day=2,"Tue","Mon")</f>
        <v>Mon</v>
      </c>
      <c r="L16" s="21" t="str">
        <f>IF(Start_Day=2,"Wed","Tue")</f>
        <v>Tue</v>
      </c>
      <c r="M16" s="21" t="str">
        <f>IF(Start_Day=2,"Thu","Wed")</f>
        <v>Wed</v>
      </c>
      <c r="N16" s="21" t="str">
        <f>IF(Start_Day=2,"Fri","Thu")</f>
        <v>Thu</v>
      </c>
      <c r="O16" s="21" t="str">
        <f>IF(Start_Day=2,"Sat","Fri")</f>
        <v>Fri</v>
      </c>
      <c r="P16" s="23" t="str">
        <f>IF(Start_Day=2,"Sun","Sat")</f>
        <v>Sat</v>
      </c>
      <c r="Q16" s="46"/>
      <c r="R16" s="21" t="str">
        <f>IF(Start_Day=2,"Mon","Sun")</f>
        <v>Sun</v>
      </c>
      <c r="S16" s="21" t="str">
        <f>IF(Start_Day=2,"Tue","Mon")</f>
        <v>Mon</v>
      </c>
      <c r="T16" s="21" t="str">
        <f>IF(Start_Day=2,"Wed","Tue")</f>
        <v>Tue</v>
      </c>
      <c r="U16" s="21" t="str">
        <f>IF(Start_Day=2,"Thu","Wed")</f>
        <v>Wed</v>
      </c>
      <c r="V16" s="21" t="str">
        <f>IF(Start_Day=2,"Fri","Thu")</f>
        <v>Thu</v>
      </c>
      <c r="W16" s="21" t="str">
        <f>IF(Start_Day=2,"Sat","Fri")</f>
        <v>Fri</v>
      </c>
      <c r="X16" s="23" t="str">
        <f>IF(Start_Day=2,"Sun","Sat")</f>
        <v>Sat</v>
      </c>
      <c r="Y16" s="46"/>
      <c r="Z16" s="21" t="str">
        <f>IF(Start_Day=2,"Mon","Sun")</f>
        <v>Sun</v>
      </c>
      <c r="AA16" s="21" t="str">
        <f>IF(Start_Day=2,"Tue","Mon")</f>
        <v>Mon</v>
      </c>
      <c r="AB16" s="21" t="str">
        <f>IF(Start_Day=2,"Wed","Tue")</f>
        <v>Tue</v>
      </c>
      <c r="AC16" s="21" t="str">
        <f>IF(Start_Day=2,"Thu","Wed")</f>
        <v>Wed</v>
      </c>
      <c r="AD16" s="21" t="str">
        <f>IF(Start_Day=2,"Fri","Thu")</f>
        <v>Thu</v>
      </c>
      <c r="AE16" s="21" t="str">
        <f>IF(Start_Day=2,"Sat","Fri")</f>
        <v>Fri</v>
      </c>
      <c r="AF16" s="23" t="str">
        <f>IF(Start_Day=2,"Sun","Sat")</f>
        <v>Sat</v>
      </c>
      <c r="AI16" s="48"/>
      <c r="AJ16" s="48"/>
      <c r="AK16" s="48"/>
    </row>
    <row r="17" spans="2:37" x14ac:dyDescent="0.25">
      <c r="B17" s="22" t="str">
        <f>IF(MONTH($B$15)&lt;&gt;MONTH($B$15-WEEKDAY($B$15,Start_Day)+(COLUMN(B17)-COLUMN($B$17)+((ROW(B17)-ROW($B$17))*7+1))),"",$B$15-WEEKDAY($B$15,Start_Day)+(COLUMN(B17)-COLUMN($B$17)+((ROW(B17)-ROW($B$17))*7+1)))</f>
        <v/>
      </c>
      <c r="C17" s="22" t="str">
        <f>IF(MONTH($B$15)&lt;&gt;MONTH($B$15-WEEKDAY($B$15,Start_Day)+(COLUMN(C17)-COLUMN($B$17)+((ROW(C17)-ROW($B$17))*7+1))),"",$B$15-WEEKDAY($B$15,Start_Day)+(COLUMN(C17)-COLUMN($B$17)+((ROW(C17)-ROW($B$17))*7+1)))</f>
        <v/>
      </c>
      <c r="D17" s="22" t="str">
        <f>IF(MONTH($B$15)&lt;&gt;MONTH($B$15-WEEKDAY($B$15,Start_Day)+(COLUMN(D17)-COLUMN($B$17)+((ROW(D17)-ROW($B$17))*7+1))),"",$B$15-WEEKDAY($B$15,Start_Day)+(COLUMN(D17)-COLUMN($B$17)+((ROW(D17)-ROW($B$17))*7+1)))</f>
        <v/>
      </c>
      <c r="E17" s="22" t="str">
        <f>IF(MONTH($B$15)&lt;&gt;MONTH($B$15-WEEKDAY($B$15,Start_Day)+(COLUMN(E17)-COLUMN($B$17)+((ROW(E17)-ROW($B$17))*7+1))),"",$B$15-WEEKDAY($B$15,Start_Day)+(COLUMN(E17)-COLUMN($B$17)+((ROW(E17)-ROW($B$17))*7+1)))</f>
        <v/>
      </c>
      <c r="F17" s="22" t="str">
        <f>IF(MONTH($B$15)&lt;&gt;MONTH($B$15-WEEKDAY($B$15,Start_Day)+(COLUMN(F17)-COLUMN($B$17)+((ROW(F17)-ROW($B$17))*7+1))),"",$B$15-WEEKDAY($B$15,Start_Day)+(COLUMN(F17)-COLUMN($B$17)+((ROW(F17)-ROW($B$17))*7+1)))</f>
        <v/>
      </c>
      <c r="G17" s="22" t="str">
        <f>IF(MONTH($B$15)&lt;&gt;MONTH($B$15-WEEKDAY($B$15,Start_Day)+(COLUMN(G17)-COLUMN($B$17)+((ROW(G17)-ROW($B$17))*7+1))),"",$B$15-WEEKDAY($B$15,Start_Day)+(COLUMN(G17)-COLUMN($B$17)+((ROW(G17)-ROW($B$17))*7+1)))</f>
        <v/>
      </c>
      <c r="H17" s="24">
        <f>IF(MONTH($B$15)&lt;&gt;MONTH($B$15-WEEKDAY($B$15,Start_Day)+(COLUMN(H17)-COLUMN($B$17)+((ROW(H17)-ROW($B$17))*7+1))),"",$B$15-WEEKDAY($B$15,Start_Day)+(COLUMN(H17)-COLUMN($B$17)+((ROW(H17)-ROW($B$17))*7+1)))</f>
        <v>41671</v>
      </c>
      <c r="I17" s="46"/>
      <c r="J17" s="22" t="str">
        <f>IF(MONTH($J$15)&lt;&gt;MONTH($J$15-WEEKDAY($J$15,Start_Day)+(COLUMN(J17)-COLUMN($J$17)+((ROW(J17)-ROW($J$17))*7+1))),"",$J$15-WEEKDAY($J$15,Start_Day)+(COLUMN(J17)-COLUMN($J$17)+((ROW(J17)-ROW($J$17))*7+1)))</f>
        <v/>
      </c>
      <c r="K17" s="22" t="str">
        <f>IF(MONTH($J$15)&lt;&gt;MONTH($J$15-WEEKDAY($J$15,Start_Day)+(COLUMN(K17)-COLUMN($J$17)+((ROW(K17)-ROW($J$17))*7+1))),"",$J$15-WEEKDAY($J$15,Start_Day)+(COLUMN(K17)-COLUMN($J$17)+((ROW(K17)-ROW($J$17))*7+1)))</f>
        <v/>
      </c>
      <c r="L17" s="22" t="str">
        <f>IF(MONTH($J$15)&lt;&gt;MONTH($J$15-WEEKDAY($J$15,Start_Day)+(COLUMN(L17)-COLUMN($J$17)+((ROW(L17)-ROW($J$17))*7+1))),"",$J$15-WEEKDAY($J$15,Start_Day)+(COLUMN(L17)-COLUMN($J$17)+((ROW(L17)-ROW($J$17))*7+1)))</f>
        <v/>
      </c>
      <c r="M17" s="22" t="str">
        <f>IF(MONTH($J$15)&lt;&gt;MONTH($J$15-WEEKDAY($J$15,Start_Day)+(COLUMN(M17)-COLUMN($J$17)+((ROW(M17)-ROW($J$17))*7+1))),"",$J$15-WEEKDAY($J$15,Start_Day)+(COLUMN(M17)-COLUMN($J$17)+((ROW(M17)-ROW($J$17))*7+1)))</f>
        <v/>
      </c>
      <c r="N17" s="22">
        <f>IF(MONTH($J$15)&lt;&gt;MONTH($J$15-WEEKDAY($J$15,Start_Day)+(COLUMN(N17)-COLUMN($J$17)+((ROW(N17)-ROW($J$17))*7+1))),"",$J$15-WEEKDAY($J$15,Start_Day)+(COLUMN(N17)-COLUMN($J$17)+((ROW(N17)-ROW($J$17))*7+1)))</f>
        <v>41760</v>
      </c>
      <c r="O17" s="22">
        <f>IF(MONTH($J$15)&lt;&gt;MONTH($J$15-WEEKDAY($J$15,Start_Day)+(COLUMN(O17)-COLUMN($J$17)+((ROW(O17)-ROW($J$17))*7+1))),"",$J$15-WEEKDAY($J$15,Start_Day)+(COLUMN(O17)-COLUMN($J$17)+((ROW(O17)-ROW($J$17))*7+1)))</f>
        <v>41761</v>
      </c>
      <c r="P17" s="24">
        <f>IF(MONTH($J$15)&lt;&gt;MONTH($J$15-WEEKDAY($J$15,Start_Day)+(COLUMN(P17)-COLUMN($J$17)+((ROW(P17)-ROW($J$17))*7+1))),"",$J$15-WEEKDAY($J$15,Start_Day)+(COLUMN(P17)-COLUMN($J$17)+((ROW(P17)-ROW($J$17))*7+1)))</f>
        <v>41762</v>
      </c>
      <c r="Q17" s="46"/>
      <c r="R17" s="22" t="str">
        <f>IF(MONTH($R$15)&lt;&gt;MONTH($R$15-WEEKDAY($R$15,Start_Day)+(COLUMN(R17)-COLUMN($R$17)+((ROW(R17)-ROW($R$17))*7+1))),"",$R$15-WEEKDAY($R$15,Start_Day)+(COLUMN(R17)-COLUMN($R$17)+((ROW(R17)-ROW($R$17))*7+1)))</f>
        <v/>
      </c>
      <c r="S17" s="22" t="str">
        <f>IF(MONTH($R$15)&lt;&gt;MONTH($R$15-WEEKDAY($R$15,Start_Day)+(COLUMN(S17)-COLUMN($R$17)+((ROW(S17)-ROW($R$17))*7+1))),"",$R$15-WEEKDAY($R$15,Start_Day)+(COLUMN(S17)-COLUMN($R$17)+((ROW(S17)-ROW($R$17))*7+1)))</f>
        <v/>
      </c>
      <c r="T17" s="22" t="str">
        <f>IF(MONTH($R$15)&lt;&gt;MONTH($R$15-WEEKDAY($R$15,Start_Day)+(COLUMN(T17)-COLUMN($R$17)+((ROW(T17)-ROW($R$17))*7+1))),"",$R$15-WEEKDAY($R$15,Start_Day)+(COLUMN(T17)-COLUMN($R$17)+((ROW(T17)-ROW($R$17))*7+1)))</f>
        <v/>
      </c>
      <c r="U17" s="22" t="str">
        <f>IF(MONTH($R$15)&lt;&gt;MONTH($R$15-WEEKDAY($R$15,Start_Day)+(COLUMN(U17)-COLUMN($R$17)+((ROW(U17)-ROW($R$17))*7+1))),"",$R$15-WEEKDAY($R$15,Start_Day)+(COLUMN(U17)-COLUMN($R$17)+((ROW(U17)-ROW($R$17))*7+1)))</f>
        <v/>
      </c>
      <c r="V17" s="22" t="str">
        <f>IF(MONTH($R$15)&lt;&gt;MONTH($R$15-WEEKDAY($R$15,Start_Day)+(COLUMN(V17)-COLUMN($R$17)+((ROW(V17)-ROW($R$17))*7+1))),"",$R$15-WEEKDAY($R$15,Start_Day)+(COLUMN(V17)-COLUMN($R$17)+((ROW(V17)-ROW($R$17))*7+1)))</f>
        <v/>
      </c>
      <c r="W17" s="22">
        <f>IF(MONTH($R$15)&lt;&gt;MONTH($R$15-WEEKDAY($R$15,Start_Day)+(COLUMN(W17)-COLUMN($R$17)+((ROW(W17)-ROW($R$17))*7+1))),"",$R$15-WEEKDAY($R$15,Start_Day)+(COLUMN(W17)-COLUMN($R$17)+((ROW(W17)-ROW($R$17))*7+1)))</f>
        <v>41852</v>
      </c>
      <c r="X17" s="24">
        <f>IF(MONTH($R$15)&lt;&gt;MONTH($R$15-WEEKDAY($R$15,Start_Day)+(COLUMN(X17)-COLUMN($R$17)+((ROW(X17)-ROW($R$17))*7+1))),"",$R$15-WEEKDAY($R$15,Start_Day)+(COLUMN(X17)-COLUMN($R$17)+((ROW(X17)-ROW($R$17))*7+1)))</f>
        <v>41853</v>
      </c>
      <c r="Y17" s="46"/>
      <c r="Z17" s="22" t="str">
        <f>IF(MONTH($Z$15)&lt;&gt;MONTH($Z$15-WEEKDAY($Z$15,Start_Day)+(COLUMN(Z17)-COLUMN($Z$17)+((ROW(Z17)-ROW($Z$17))*7+1))),"",$Z$15-WEEKDAY($Z$15,Start_Day)+(COLUMN(Z17)-COLUMN($Z$17)+((ROW(Z17)-ROW($Z$17))*7+1)))</f>
        <v/>
      </c>
      <c r="AA17" s="22" t="str">
        <f>IF(MONTH($Z$15)&lt;&gt;MONTH($Z$15-WEEKDAY($Z$15,Start_Day)+(COLUMN(AA17)-COLUMN($Z$17)+((ROW(AA17)-ROW($Z$17))*7+1))),"",$Z$15-WEEKDAY($Z$15,Start_Day)+(COLUMN(AA17)-COLUMN($Z$17)+((ROW(AA17)-ROW($Z$17))*7+1)))</f>
        <v/>
      </c>
      <c r="AB17" s="22" t="str">
        <f>IF(MONTH($Z$15)&lt;&gt;MONTH($Z$15-WEEKDAY($Z$15,Start_Day)+(COLUMN(AB17)-COLUMN($Z$17)+((ROW(AB17)-ROW($Z$17))*7+1))),"",$Z$15-WEEKDAY($Z$15,Start_Day)+(COLUMN(AB17)-COLUMN($Z$17)+((ROW(AB17)-ROW($Z$17))*7+1)))</f>
        <v/>
      </c>
      <c r="AC17" s="22" t="str">
        <f>IF(MONTH($Z$15)&lt;&gt;MONTH($Z$15-WEEKDAY($Z$15,Start_Day)+(COLUMN(AC17)-COLUMN($Z$17)+((ROW(AC17)-ROW($Z$17))*7+1))),"",$Z$15-WEEKDAY($Z$15,Start_Day)+(COLUMN(AC17)-COLUMN($Z$17)+((ROW(AC17)-ROW($Z$17))*7+1)))</f>
        <v/>
      </c>
      <c r="AD17" s="22" t="str">
        <f>IF(MONTH($Z$15)&lt;&gt;MONTH($Z$15-WEEKDAY($Z$15,Start_Day)+(COLUMN(AD17)-COLUMN($Z$17)+((ROW(AD17)-ROW($Z$17))*7+1))),"",$Z$15-WEEKDAY($Z$15,Start_Day)+(COLUMN(AD17)-COLUMN($Z$17)+((ROW(AD17)-ROW($Z$17))*7+1)))</f>
        <v/>
      </c>
      <c r="AE17" s="22" t="str">
        <f>IF(MONTH($Z$15)&lt;&gt;MONTH($Z$15-WEEKDAY($Z$15,Start_Day)+(COLUMN(AE17)-COLUMN($Z$17)+((ROW(AE17)-ROW($Z$17))*7+1))),"",$Z$15-WEEKDAY($Z$15,Start_Day)+(COLUMN(AE17)-COLUMN($Z$17)+((ROW(AE17)-ROW($Z$17))*7+1)))</f>
        <v/>
      </c>
      <c r="AF17" s="24">
        <f>IF(MONTH($Z$15)&lt;&gt;MONTH($Z$15-WEEKDAY($Z$15,Start_Day)+(COLUMN(AF17)-COLUMN($Z$17)+((ROW(AF17)-ROW($Z$17))*7+1))),"",$Z$15-WEEKDAY($Z$15,Start_Day)+(COLUMN(AF17)-COLUMN($Z$17)+((ROW(AF17)-ROW($Z$17))*7+1)))</f>
        <v>41944</v>
      </c>
      <c r="AI17" s="40" t="s">
        <v>1</v>
      </c>
      <c r="AJ17" s="39">
        <v>2014</v>
      </c>
      <c r="AK17" s="44"/>
    </row>
    <row r="18" spans="2:37" x14ac:dyDescent="0.25">
      <c r="B18" s="22">
        <f>IF(MONTH($B$15)&lt;&gt;MONTH($B$15-WEEKDAY($B$15,Start_Day)+(COLUMN(B18)-COLUMN($B$17)+((ROW(B18)-ROW($B$17))*7+1))),"",$B$15-WEEKDAY($B$15,Start_Day)+(COLUMN(B18)-COLUMN($B$17)+((ROW(B18)-ROW($B$17))*7+1)))</f>
        <v>41672</v>
      </c>
      <c r="C18" s="22">
        <f>IF(MONTH($B$15)&lt;&gt;MONTH($B$15-WEEKDAY($B$15,Start_Day)+(COLUMN(C18)-COLUMN($B$17)+((ROW(C18)-ROW($B$17))*7+1))),"",$B$15-WEEKDAY($B$15,Start_Day)+(COLUMN(C18)-COLUMN($B$17)+((ROW(C18)-ROW($B$17))*7+1)))</f>
        <v>41673</v>
      </c>
      <c r="D18" s="22">
        <f>IF(MONTH($B$15)&lt;&gt;MONTH($B$15-WEEKDAY($B$15,Start_Day)+(COLUMN(D18)-COLUMN($B$17)+((ROW(D18)-ROW($B$17))*7+1))),"",$B$15-WEEKDAY($B$15,Start_Day)+(COLUMN(D18)-COLUMN($B$17)+((ROW(D18)-ROW($B$17))*7+1)))</f>
        <v>41674</v>
      </c>
      <c r="E18" s="22">
        <f>IF(MONTH($B$15)&lt;&gt;MONTH($B$15-WEEKDAY($B$15,Start_Day)+(COLUMN(E18)-COLUMN($B$17)+((ROW(E18)-ROW($B$17))*7+1))),"",$B$15-WEEKDAY($B$15,Start_Day)+(COLUMN(E18)-COLUMN($B$17)+((ROW(E18)-ROW($B$17))*7+1)))</f>
        <v>41675</v>
      </c>
      <c r="F18" s="22">
        <f>IF(MONTH($B$15)&lt;&gt;MONTH($B$15-WEEKDAY($B$15,Start_Day)+(COLUMN(F18)-COLUMN($B$17)+((ROW(F18)-ROW($B$17))*7+1))),"",$B$15-WEEKDAY($B$15,Start_Day)+(COLUMN(F18)-COLUMN($B$17)+((ROW(F18)-ROW($B$17))*7+1)))</f>
        <v>41676</v>
      </c>
      <c r="G18" s="22">
        <f>IF(MONTH($B$15)&lt;&gt;MONTH($B$15-WEEKDAY($B$15,Start_Day)+(COLUMN(G18)-COLUMN($B$17)+((ROW(G18)-ROW($B$17))*7+1))),"",$B$15-WEEKDAY($B$15,Start_Day)+(COLUMN(G18)-COLUMN($B$17)+((ROW(G18)-ROW($B$17))*7+1)))</f>
        <v>41677</v>
      </c>
      <c r="H18" s="24">
        <f>IF(MONTH($B$15)&lt;&gt;MONTH($B$15-WEEKDAY($B$15,Start_Day)+(COLUMN(H18)-COLUMN($B$17)+((ROW(H18)-ROW($B$17))*7+1))),"",$B$15-WEEKDAY($B$15,Start_Day)+(COLUMN(H18)-COLUMN($B$17)+((ROW(H18)-ROW($B$17))*7+1)))</f>
        <v>41678</v>
      </c>
      <c r="I18" s="46"/>
      <c r="J18" s="22">
        <f>IF(MONTH($J$15)&lt;&gt;MONTH($J$15-WEEKDAY($J$15,Start_Day)+(COLUMN(J18)-COLUMN($J$17)+((ROW(J18)-ROW($J$17))*7+1))),"",$J$15-WEEKDAY($J$15,Start_Day)+(COLUMN(J18)-COLUMN($J$17)+((ROW(J18)-ROW($J$17))*7+1)))</f>
        <v>41763</v>
      </c>
      <c r="K18" s="22">
        <f>IF(MONTH($J$15)&lt;&gt;MONTH($J$15-WEEKDAY($J$15,Start_Day)+(COLUMN(K18)-COLUMN($J$17)+((ROW(K18)-ROW($J$17))*7+1))),"",$J$15-WEEKDAY($J$15,Start_Day)+(COLUMN(K18)-COLUMN($J$17)+((ROW(K18)-ROW($J$17))*7+1)))</f>
        <v>41764</v>
      </c>
      <c r="L18" s="22">
        <f>IF(MONTH($J$15)&lt;&gt;MONTH($J$15-WEEKDAY($J$15,Start_Day)+(COLUMN(L18)-COLUMN($J$17)+((ROW(L18)-ROW($J$17))*7+1))),"",$J$15-WEEKDAY($J$15,Start_Day)+(COLUMN(L18)-COLUMN($J$17)+((ROW(L18)-ROW($J$17))*7+1)))</f>
        <v>41765</v>
      </c>
      <c r="M18" s="22">
        <f>IF(MONTH($J$15)&lt;&gt;MONTH($J$15-WEEKDAY($J$15,Start_Day)+(COLUMN(M18)-COLUMN($J$17)+((ROW(M18)-ROW($J$17))*7+1))),"",$J$15-WEEKDAY($J$15,Start_Day)+(COLUMN(M18)-COLUMN($J$17)+((ROW(M18)-ROW($J$17))*7+1)))</f>
        <v>41766</v>
      </c>
      <c r="N18" s="22">
        <f>IF(MONTH($J$15)&lt;&gt;MONTH($J$15-WEEKDAY($J$15,Start_Day)+(COLUMN(N18)-COLUMN($J$17)+((ROW(N18)-ROW($J$17))*7+1))),"",$J$15-WEEKDAY($J$15,Start_Day)+(COLUMN(N18)-COLUMN($J$17)+((ROW(N18)-ROW($J$17))*7+1)))</f>
        <v>41767</v>
      </c>
      <c r="O18" s="22">
        <f>IF(MONTH($J$15)&lt;&gt;MONTH($J$15-WEEKDAY($J$15,Start_Day)+(COLUMN(O18)-COLUMN($J$17)+((ROW(O18)-ROW($J$17))*7+1))),"",$J$15-WEEKDAY($J$15,Start_Day)+(COLUMN(O18)-COLUMN($J$17)+((ROW(O18)-ROW($J$17))*7+1)))</f>
        <v>41768</v>
      </c>
      <c r="P18" s="24">
        <f>IF(MONTH($J$15)&lt;&gt;MONTH($J$15-WEEKDAY($J$15,Start_Day)+(COLUMN(P18)-COLUMN($J$17)+((ROW(P18)-ROW($J$17))*7+1))),"",$J$15-WEEKDAY($J$15,Start_Day)+(COLUMN(P18)-COLUMN($J$17)+((ROW(P18)-ROW($J$17))*7+1)))</f>
        <v>41769</v>
      </c>
      <c r="Q18" s="46"/>
      <c r="R18" s="22">
        <f>IF(MONTH($R$15)&lt;&gt;MONTH($R$15-WEEKDAY($R$15,Start_Day)+(COLUMN(R18)-COLUMN($R$17)+((ROW(R18)-ROW($R$17))*7+1))),"",$R$15-WEEKDAY($R$15,Start_Day)+(COLUMN(R18)-COLUMN($R$17)+((ROW(R18)-ROW($R$17))*7+1)))</f>
        <v>41854</v>
      </c>
      <c r="S18" s="22">
        <f>IF(MONTH($R$15)&lt;&gt;MONTH($R$15-WEEKDAY($R$15,Start_Day)+(COLUMN(S18)-COLUMN($R$17)+((ROW(S18)-ROW($R$17))*7+1))),"",$R$15-WEEKDAY($R$15,Start_Day)+(COLUMN(S18)-COLUMN($R$17)+((ROW(S18)-ROW($R$17))*7+1)))</f>
        <v>41855</v>
      </c>
      <c r="T18" s="22">
        <f>IF(MONTH($R$15)&lt;&gt;MONTH($R$15-WEEKDAY($R$15,Start_Day)+(COLUMN(T18)-COLUMN($R$17)+((ROW(T18)-ROW($R$17))*7+1))),"",$R$15-WEEKDAY($R$15,Start_Day)+(COLUMN(T18)-COLUMN($R$17)+((ROW(T18)-ROW($R$17))*7+1)))</f>
        <v>41856</v>
      </c>
      <c r="U18" s="22">
        <f>IF(MONTH($R$15)&lt;&gt;MONTH($R$15-WEEKDAY($R$15,Start_Day)+(COLUMN(U18)-COLUMN($R$17)+((ROW(U18)-ROW($R$17))*7+1))),"",$R$15-WEEKDAY($R$15,Start_Day)+(COLUMN(U18)-COLUMN($R$17)+((ROW(U18)-ROW($R$17))*7+1)))</f>
        <v>41857</v>
      </c>
      <c r="V18" s="22">
        <f>IF(MONTH($R$15)&lt;&gt;MONTH($R$15-WEEKDAY($R$15,Start_Day)+(COLUMN(V18)-COLUMN($R$17)+((ROW(V18)-ROW($R$17))*7+1))),"",$R$15-WEEKDAY($R$15,Start_Day)+(COLUMN(V18)-COLUMN($R$17)+((ROW(V18)-ROW($R$17))*7+1)))</f>
        <v>41858</v>
      </c>
      <c r="W18" s="22">
        <f>IF(MONTH($R$15)&lt;&gt;MONTH($R$15-WEEKDAY($R$15,Start_Day)+(COLUMN(W18)-COLUMN($R$17)+((ROW(W18)-ROW($R$17))*7+1))),"",$R$15-WEEKDAY($R$15,Start_Day)+(COLUMN(W18)-COLUMN($R$17)+((ROW(W18)-ROW($R$17))*7+1)))</f>
        <v>41859</v>
      </c>
      <c r="X18" s="24">
        <f>IF(MONTH($R$15)&lt;&gt;MONTH($R$15-WEEKDAY($R$15,Start_Day)+(COLUMN(X18)-COLUMN($R$17)+((ROW(X18)-ROW($R$17))*7+1))),"",$R$15-WEEKDAY($R$15,Start_Day)+(COLUMN(X18)-COLUMN($R$17)+((ROW(X18)-ROW($R$17))*7+1)))</f>
        <v>41860</v>
      </c>
      <c r="Y18" s="46"/>
      <c r="Z18" s="22">
        <f>IF(MONTH($Z$15)&lt;&gt;MONTH($Z$15-WEEKDAY($Z$15,Start_Day)+(COLUMN(Z18)-COLUMN($Z$17)+((ROW(Z18)-ROW($Z$17))*7+1))),"",$Z$15-WEEKDAY($Z$15,Start_Day)+(COLUMN(Z18)-COLUMN($Z$17)+((ROW(Z18)-ROW($Z$17))*7+1)))</f>
        <v>41945</v>
      </c>
      <c r="AA18" s="22">
        <f>IF(MONTH($Z$15)&lt;&gt;MONTH($Z$15-WEEKDAY($Z$15,Start_Day)+(COLUMN(AA18)-COLUMN($Z$17)+((ROW(AA18)-ROW($Z$17))*7+1))),"",$Z$15-WEEKDAY($Z$15,Start_Day)+(COLUMN(AA18)-COLUMN($Z$17)+((ROW(AA18)-ROW($Z$17))*7+1)))</f>
        <v>41946</v>
      </c>
      <c r="AB18" s="22">
        <f>IF(MONTH($Z$15)&lt;&gt;MONTH($Z$15-WEEKDAY($Z$15,Start_Day)+(COLUMN(AB18)-COLUMN($Z$17)+((ROW(AB18)-ROW($Z$17))*7+1))),"",$Z$15-WEEKDAY($Z$15,Start_Day)+(COLUMN(AB18)-COLUMN($Z$17)+((ROW(AB18)-ROW($Z$17))*7+1)))</f>
        <v>41947</v>
      </c>
      <c r="AC18" s="22">
        <f>IF(MONTH($Z$15)&lt;&gt;MONTH($Z$15-WEEKDAY($Z$15,Start_Day)+(COLUMN(AC18)-COLUMN($Z$17)+((ROW(AC18)-ROW($Z$17))*7+1))),"",$Z$15-WEEKDAY($Z$15,Start_Day)+(COLUMN(AC18)-COLUMN($Z$17)+((ROW(AC18)-ROW($Z$17))*7+1)))</f>
        <v>41948</v>
      </c>
      <c r="AD18" s="22">
        <f>IF(MONTH($Z$15)&lt;&gt;MONTH($Z$15-WEEKDAY($Z$15,Start_Day)+(COLUMN(AD18)-COLUMN($Z$17)+((ROW(AD18)-ROW($Z$17))*7+1))),"",$Z$15-WEEKDAY($Z$15,Start_Day)+(COLUMN(AD18)-COLUMN($Z$17)+((ROW(AD18)-ROW($Z$17))*7+1)))</f>
        <v>41949</v>
      </c>
      <c r="AE18" s="22">
        <f>IF(MONTH($Z$15)&lt;&gt;MONTH($Z$15-WEEKDAY($Z$15,Start_Day)+(COLUMN(AE18)-COLUMN($Z$17)+((ROW(AE18)-ROW($Z$17))*7+1))),"",$Z$15-WEEKDAY($Z$15,Start_Day)+(COLUMN(AE18)-COLUMN($Z$17)+((ROW(AE18)-ROW($Z$17))*7+1)))</f>
        <v>41950</v>
      </c>
      <c r="AF18" s="24">
        <f>IF(MONTH($Z$15)&lt;&gt;MONTH($Z$15-WEEKDAY($Z$15,Start_Day)+(COLUMN(AF18)-COLUMN($Z$17)+((ROW(AF18)-ROW($Z$17))*7+1))),"",$Z$15-WEEKDAY($Z$15,Start_Day)+(COLUMN(AF18)-COLUMN($Z$17)+((ROW(AF18)-ROW($Z$17))*7+1)))</f>
        <v>41951</v>
      </c>
      <c r="AI18" s="41"/>
      <c r="AJ18" s="44"/>
      <c r="AK18" s="44"/>
    </row>
    <row r="19" spans="2:37" x14ac:dyDescent="0.25">
      <c r="B19" s="22">
        <f>IF(MONTH($B$15)&lt;&gt;MONTH($B$15-WEEKDAY($B$15,Start_Day)+(COLUMN(B19)-COLUMN($B$17)+((ROW(B19)-ROW($B$17))*7+1))),"",$B$15-WEEKDAY($B$15,Start_Day)+(COLUMN(B19)-COLUMN($B$17)+((ROW(B19)-ROW($B$17))*7+1)))</f>
        <v>41679</v>
      </c>
      <c r="C19" s="22">
        <f>IF(MONTH($B$15)&lt;&gt;MONTH($B$15-WEEKDAY($B$15,Start_Day)+(COLUMN(C19)-COLUMN($B$17)+((ROW(C19)-ROW($B$17))*7+1))),"",$B$15-WEEKDAY($B$15,Start_Day)+(COLUMN(C19)-COLUMN($B$17)+((ROW(C19)-ROW($B$17))*7+1)))</f>
        <v>41680</v>
      </c>
      <c r="D19" s="22">
        <f>IF(MONTH($B$15)&lt;&gt;MONTH($B$15-WEEKDAY($B$15,Start_Day)+(COLUMN(D19)-COLUMN($B$17)+((ROW(D19)-ROW($B$17))*7+1))),"",$B$15-WEEKDAY($B$15,Start_Day)+(COLUMN(D19)-COLUMN($B$17)+((ROW(D19)-ROW($B$17))*7+1)))</f>
        <v>41681</v>
      </c>
      <c r="E19" s="22">
        <f>IF(MONTH($B$15)&lt;&gt;MONTH($B$15-WEEKDAY($B$15,Start_Day)+(COLUMN(E19)-COLUMN($B$17)+((ROW(E19)-ROW($B$17))*7+1))),"",$B$15-WEEKDAY($B$15,Start_Day)+(COLUMN(E19)-COLUMN($B$17)+((ROW(E19)-ROW($B$17))*7+1)))</f>
        <v>41682</v>
      </c>
      <c r="F19" s="22">
        <f>IF(MONTH($B$15)&lt;&gt;MONTH($B$15-WEEKDAY($B$15,Start_Day)+(COLUMN(F19)-COLUMN($B$17)+((ROW(F19)-ROW($B$17))*7+1))),"",$B$15-WEEKDAY($B$15,Start_Day)+(COLUMN(F19)-COLUMN($B$17)+((ROW(F19)-ROW($B$17))*7+1)))</f>
        <v>41683</v>
      </c>
      <c r="G19" s="22">
        <f>IF(MONTH($B$15)&lt;&gt;MONTH($B$15-WEEKDAY($B$15,Start_Day)+(COLUMN(G19)-COLUMN($B$17)+((ROW(G19)-ROW($B$17))*7+1))),"",$B$15-WEEKDAY($B$15,Start_Day)+(COLUMN(G19)-COLUMN($B$17)+((ROW(G19)-ROW($B$17))*7+1)))</f>
        <v>41684</v>
      </c>
      <c r="H19" s="24">
        <f>IF(MONTH($B$15)&lt;&gt;MONTH($B$15-WEEKDAY($B$15,Start_Day)+(COLUMN(H19)-COLUMN($B$17)+((ROW(H19)-ROW($B$17))*7+1))),"",$B$15-WEEKDAY($B$15,Start_Day)+(COLUMN(H19)-COLUMN($B$17)+((ROW(H19)-ROW($B$17))*7+1)))</f>
        <v>41685</v>
      </c>
      <c r="I19" s="46"/>
      <c r="J19" s="22">
        <f>IF(MONTH($J$15)&lt;&gt;MONTH($J$15-WEEKDAY($J$15,Start_Day)+(COLUMN(J19)-COLUMN($J$17)+((ROW(J19)-ROW($J$17))*7+1))),"",$J$15-WEEKDAY($J$15,Start_Day)+(COLUMN(J19)-COLUMN($J$17)+((ROW(J19)-ROW($J$17))*7+1)))</f>
        <v>41770</v>
      </c>
      <c r="K19" s="22">
        <f>IF(MONTH($J$15)&lt;&gt;MONTH($J$15-WEEKDAY($J$15,Start_Day)+(COLUMN(K19)-COLUMN($J$17)+((ROW(K19)-ROW($J$17))*7+1))),"",$J$15-WEEKDAY($J$15,Start_Day)+(COLUMN(K19)-COLUMN($J$17)+((ROW(K19)-ROW($J$17))*7+1)))</f>
        <v>41771</v>
      </c>
      <c r="L19" s="22">
        <f>IF(MONTH($J$15)&lt;&gt;MONTH($J$15-WEEKDAY($J$15,Start_Day)+(COLUMN(L19)-COLUMN($J$17)+((ROW(L19)-ROW($J$17))*7+1))),"",$J$15-WEEKDAY($J$15,Start_Day)+(COLUMN(L19)-COLUMN($J$17)+((ROW(L19)-ROW($J$17))*7+1)))</f>
        <v>41772</v>
      </c>
      <c r="M19" s="22">
        <f>IF(MONTH($J$15)&lt;&gt;MONTH($J$15-WEEKDAY($J$15,Start_Day)+(COLUMN(M19)-COLUMN($J$17)+((ROW(M19)-ROW($J$17))*7+1))),"",$J$15-WEEKDAY($J$15,Start_Day)+(COLUMN(M19)-COLUMN($J$17)+((ROW(M19)-ROW($J$17))*7+1)))</f>
        <v>41773</v>
      </c>
      <c r="N19" s="22">
        <f>IF(MONTH($J$15)&lt;&gt;MONTH($J$15-WEEKDAY($J$15,Start_Day)+(COLUMN(N19)-COLUMN($J$17)+((ROW(N19)-ROW($J$17))*7+1))),"",$J$15-WEEKDAY($J$15,Start_Day)+(COLUMN(N19)-COLUMN($J$17)+((ROW(N19)-ROW($J$17))*7+1)))</f>
        <v>41774</v>
      </c>
      <c r="O19" s="22">
        <f>IF(MONTH($J$15)&lt;&gt;MONTH($J$15-WEEKDAY($J$15,Start_Day)+(COLUMN(O19)-COLUMN($J$17)+((ROW(O19)-ROW($J$17))*7+1))),"",$J$15-WEEKDAY($J$15,Start_Day)+(COLUMN(O19)-COLUMN($J$17)+((ROW(O19)-ROW($J$17))*7+1)))</f>
        <v>41775</v>
      </c>
      <c r="P19" s="24">
        <f>IF(MONTH($J$15)&lt;&gt;MONTH($J$15-WEEKDAY($J$15,Start_Day)+(COLUMN(P19)-COLUMN($J$17)+((ROW(P19)-ROW($J$17))*7+1))),"",$J$15-WEEKDAY($J$15,Start_Day)+(COLUMN(P19)-COLUMN($J$17)+((ROW(P19)-ROW($J$17))*7+1)))</f>
        <v>41776</v>
      </c>
      <c r="Q19" s="46"/>
      <c r="R19" s="22">
        <f>IF(MONTH($R$15)&lt;&gt;MONTH($R$15-WEEKDAY($R$15,Start_Day)+(COLUMN(R19)-COLUMN($R$17)+((ROW(R19)-ROW($R$17))*7+1))),"",$R$15-WEEKDAY($R$15,Start_Day)+(COLUMN(R19)-COLUMN($R$17)+((ROW(R19)-ROW($R$17))*7+1)))</f>
        <v>41861</v>
      </c>
      <c r="S19" s="22">
        <f>IF(MONTH($R$15)&lt;&gt;MONTH($R$15-WEEKDAY($R$15,Start_Day)+(COLUMN(S19)-COLUMN($R$17)+((ROW(S19)-ROW($R$17))*7+1))),"",$R$15-WEEKDAY($R$15,Start_Day)+(COLUMN(S19)-COLUMN($R$17)+((ROW(S19)-ROW($R$17))*7+1)))</f>
        <v>41862</v>
      </c>
      <c r="T19" s="22">
        <f>IF(MONTH($R$15)&lt;&gt;MONTH($R$15-WEEKDAY($R$15,Start_Day)+(COLUMN(T19)-COLUMN($R$17)+((ROW(T19)-ROW($R$17))*7+1))),"",$R$15-WEEKDAY($R$15,Start_Day)+(COLUMN(T19)-COLUMN($R$17)+((ROW(T19)-ROW($R$17))*7+1)))</f>
        <v>41863</v>
      </c>
      <c r="U19" s="22">
        <f>IF(MONTH($R$15)&lt;&gt;MONTH($R$15-WEEKDAY($R$15,Start_Day)+(COLUMN(U19)-COLUMN($R$17)+((ROW(U19)-ROW($R$17))*7+1))),"",$R$15-WEEKDAY($R$15,Start_Day)+(COLUMN(U19)-COLUMN($R$17)+((ROW(U19)-ROW($R$17))*7+1)))</f>
        <v>41864</v>
      </c>
      <c r="V19" s="22">
        <f>IF(MONTH($R$15)&lt;&gt;MONTH($R$15-WEEKDAY($R$15,Start_Day)+(COLUMN(V19)-COLUMN($R$17)+((ROW(V19)-ROW($R$17))*7+1))),"",$R$15-WEEKDAY($R$15,Start_Day)+(COLUMN(V19)-COLUMN($R$17)+((ROW(V19)-ROW($R$17))*7+1)))</f>
        <v>41865</v>
      </c>
      <c r="W19" s="22">
        <f>IF(MONTH($R$15)&lt;&gt;MONTH($R$15-WEEKDAY($R$15,Start_Day)+(COLUMN(W19)-COLUMN($R$17)+((ROW(W19)-ROW($R$17))*7+1))),"",$R$15-WEEKDAY($R$15,Start_Day)+(COLUMN(W19)-COLUMN($R$17)+((ROW(W19)-ROW($R$17))*7+1)))</f>
        <v>41866</v>
      </c>
      <c r="X19" s="24">
        <f>IF(MONTH($R$15)&lt;&gt;MONTH($R$15-WEEKDAY($R$15,Start_Day)+(COLUMN(X19)-COLUMN($R$17)+((ROW(X19)-ROW($R$17))*7+1))),"",$R$15-WEEKDAY($R$15,Start_Day)+(COLUMN(X19)-COLUMN($R$17)+((ROW(X19)-ROW($R$17))*7+1)))</f>
        <v>41867</v>
      </c>
      <c r="Y19" s="46"/>
      <c r="Z19" s="22">
        <f>IF(MONTH($Z$15)&lt;&gt;MONTH($Z$15-WEEKDAY($Z$15,Start_Day)+(COLUMN(Z19)-COLUMN($Z$17)+((ROW(Z19)-ROW($Z$17))*7+1))),"",$Z$15-WEEKDAY($Z$15,Start_Day)+(COLUMN(Z19)-COLUMN($Z$17)+((ROW(Z19)-ROW($Z$17))*7+1)))</f>
        <v>41952</v>
      </c>
      <c r="AA19" s="22">
        <f>IF(MONTH($Z$15)&lt;&gt;MONTH($Z$15-WEEKDAY($Z$15,Start_Day)+(COLUMN(AA19)-COLUMN($Z$17)+((ROW(AA19)-ROW($Z$17))*7+1))),"",$Z$15-WEEKDAY($Z$15,Start_Day)+(COLUMN(AA19)-COLUMN($Z$17)+((ROW(AA19)-ROW($Z$17))*7+1)))</f>
        <v>41953</v>
      </c>
      <c r="AB19" s="22">
        <f>IF(MONTH($Z$15)&lt;&gt;MONTH($Z$15-WEEKDAY($Z$15,Start_Day)+(COLUMN(AB19)-COLUMN($Z$17)+((ROW(AB19)-ROW($Z$17))*7+1))),"",$Z$15-WEEKDAY($Z$15,Start_Day)+(COLUMN(AB19)-COLUMN($Z$17)+((ROW(AB19)-ROW($Z$17))*7+1)))</f>
        <v>41954</v>
      </c>
      <c r="AC19" s="22">
        <f>IF(MONTH($Z$15)&lt;&gt;MONTH($Z$15-WEEKDAY($Z$15,Start_Day)+(COLUMN(AC19)-COLUMN($Z$17)+((ROW(AC19)-ROW($Z$17))*7+1))),"",$Z$15-WEEKDAY($Z$15,Start_Day)+(COLUMN(AC19)-COLUMN($Z$17)+((ROW(AC19)-ROW($Z$17))*7+1)))</f>
        <v>41955</v>
      </c>
      <c r="AD19" s="22">
        <f>IF(MONTH($Z$15)&lt;&gt;MONTH($Z$15-WEEKDAY($Z$15,Start_Day)+(COLUMN(AD19)-COLUMN($Z$17)+((ROW(AD19)-ROW($Z$17))*7+1))),"",$Z$15-WEEKDAY($Z$15,Start_Day)+(COLUMN(AD19)-COLUMN($Z$17)+((ROW(AD19)-ROW($Z$17))*7+1)))</f>
        <v>41956</v>
      </c>
      <c r="AE19" s="22">
        <f>IF(MONTH($Z$15)&lt;&gt;MONTH($Z$15-WEEKDAY($Z$15,Start_Day)+(COLUMN(AE19)-COLUMN($Z$17)+((ROW(AE19)-ROW($Z$17))*7+1))),"",$Z$15-WEEKDAY($Z$15,Start_Day)+(COLUMN(AE19)-COLUMN($Z$17)+((ROW(AE19)-ROW($Z$17))*7+1)))</f>
        <v>41957</v>
      </c>
      <c r="AF19" s="24">
        <f>IF(MONTH($Z$15)&lt;&gt;MONTH($Z$15-WEEKDAY($Z$15,Start_Day)+(COLUMN(AF19)-COLUMN($Z$17)+((ROW(AF19)-ROW($Z$17))*7+1))),"",$Z$15-WEEKDAY($Z$15,Start_Day)+(COLUMN(AF19)-COLUMN($Z$17)+((ROW(AF19)-ROW($Z$17))*7+1)))</f>
        <v>41958</v>
      </c>
      <c r="AI19" s="40" t="s">
        <v>2</v>
      </c>
      <c r="AJ19" s="39" t="s">
        <v>0</v>
      </c>
      <c r="AK19" s="44"/>
    </row>
    <row r="20" spans="2:37" x14ac:dyDescent="0.25">
      <c r="B20" s="22">
        <f>IF(MONTH($B$15)&lt;&gt;MONTH($B$15-WEEKDAY($B$15,Start_Day)+(COLUMN(B20)-COLUMN($B$17)+((ROW(B20)-ROW($B$17))*7+1))),"",$B$15-WEEKDAY($B$15,Start_Day)+(COLUMN(B20)-COLUMN($B$17)+((ROW(B20)-ROW($B$17))*7+1)))</f>
        <v>41686</v>
      </c>
      <c r="C20" s="22">
        <f>IF(MONTH($B$15)&lt;&gt;MONTH($B$15-WEEKDAY($B$15,Start_Day)+(COLUMN(C20)-COLUMN($B$17)+((ROW(C20)-ROW($B$17))*7+1))),"",$B$15-WEEKDAY($B$15,Start_Day)+(COLUMN(C20)-COLUMN($B$17)+((ROW(C20)-ROW($B$17))*7+1)))</f>
        <v>41687</v>
      </c>
      <c r="D20" s="22">
        <f>IF(MONTH($B$15)&lt;&gt;MONTH($B$15-WEEKDAY($B$15,Start_Day)+(COLUMN(D20)-COLUMN($B$17)+((ROW(D20)-ROW($B$17))*7+1))),"",$B$15-WEEKDAY($B$15,Start_Day)+(COLUMN(D20)-COLUMN($B$17)+((ROW(D20)-ROW($B$17))*7+1)))</f>
        <v>41688</v>
      </c>
      <c r="E20" s="22">
        <f>IF(MONTH($B$15)&lt;&gt;MONTH($B$15-WEEKDAY($B$15,Start_Day)+(COLUMN(E20)-COLUMN($B$17)+((ROW(E20)-ROW($B$17))*7+1))),"",$B$15-WEEKDAY($B$15,Start_Day)+(COLUMN(E20)-COLUMN($B$17)+((ROW(E20)-ROW($B$17))*7+1)))</f>
        <v>41689</v>
      </c>
      <c r="F20" s="22">
        <f>IF(MONTH($B$15)&lt;&gt;MONTH($B$15-WEEKDAY($B$15,Start_Day)+(COLUMN(F20)-COLUMN($B$17)+((ROW(F20)-ROW($B$17))*7+1))),"",$B$15-WEEKDAY($B$15,Start_Day)+(COLUMN(F20)-COLUMN($B$17)+((ROW(F20)-ROW($B$17))*7+1)))</f>
        <v>41690</v>
      </c>
      <c r="G20" s="22">
        <f>IF(MONTH($B$15)&lt;&gt;MONTH($B$15-WEEKDAY($B$15,Start_Day)+(COLUMN(G20)-COLUMN($B$17)+((ROW(G20)-ROW($B$17))*7+1))),"",$B$15-WEEKDAY($B$15,Start_Day)+(COLUMN(G20)-COLUMN($B$17)+((ROW(G20)-ROW($B$17))*7+1)))</f>
        <v>41691</v>
      </c>
      <c r="H20" s="24">
        <f>IF(MONTH($B$15)&lt;&gt;MONTH($B$15-WEEKDAY($B$15,Start_Day)+(COLUMN(H20)-COLUMN($B$17)+((ROW(H20)-ROW($B$17))*7+1))),"",$B$15-WEEKDAY($B$15,Start_Day)+(COLUMN(H20)-COLUMN($B$17)+((ROW(H20)-ROW($B$17))*7+1)))</f>
        <v>41692</v>
      </c>
      <c r="I20" s="46"/>
      <c r="J20" s="22">
        <f>IF(MONTH($J$15)&lt;&gt;MONTH($J$15-WEEKDAY($J$15,Start_Day)+(COLUMN(J20)-COLUMN($J$17)+((ROW(J20)-ROW($J$17))*7+1))),"",$J$15-WEEKDAY($J$15,Start_Day)+(COLUMN(J20)-COLUMN($J$17)+((ROW(J20)-ROW($J$17))*7+1)))</f>
        <v>41777</v>
      </c>
      <c r="K20" s="22">
        <f>IF(MONTH($J$15)&lt;&gt;MONTH($J$15-WEEKDAY($J$15,Start_Day)+(COLUMN(K20)-COLUMN($J$17)+((ROW(K20)-ROW($J$17))*7+1))),"",$J$15-WEEKDAY($J$15,Start_Day)+(COLUMN(K20)-COLUMN($J$17)+((ROW(K20)-ROW($J$17))*7+1)))</f>
        <v>41778</v>
      </c>
      <c r="L20" s="22">
        <f>IF(MONTH($J$15)&lt;&gt;MONTH($J$15-WEEKDAY($J$15,Start_Day)+(COLUMN(L20)-COLUMN($J$17)+((ROW(L20)-ROW($J$17))*7+1))),"",$J$15-WEEKDAY($J$15,Start_Day)+(COLUMN(L20)-COLUMN($J$17)+((ROW(L20)-ROW($J$17))*7+1)))</f>
        <v>41779</v>
      </c>
      <c r="M20" s="22">
        <f>IF(MONTH($J$15)&lt;&gt;MONTH($J$15-WEEKDAY($J$15,Start_Day)+(COLUMN(M20)-COLUMN($J$17)+((ROW(M20)-ROW($J$17))*7+1))),"",$J$15-WEEKDAY($J$15,Start_Day)+(COLUMN(M20)-COLUMN($J$17)+((ROW(M20)-ROW($J$17))*7+1)))</f>
        <v>41780</v>
      </c>
      <c r="N20" s="22">
        <f>IF(MONTH($J$15)&lt;&gt;MONTH($J$15-WEEKDAY($J$15,Start_Day)+(COLUMN(N20)-COLUMN($J$17)+((ROW(N20)-ROW($J$17))*7+1))),"",$J$15-WEEKDAY($J$15,Start_Day)+(COLUMN(N20)-COLUMN($J$17)+((ROW(N20)-ROW($J$17))*7+1)))</f>
        <v>41781</v>
      </c>
      <c r="O20" s="22">
        <f>IF(MONTH($J$15)&lt;&gt;MONTH($J$15-WEEKDAY($J$15,Start_Day)+(COLUMN(O20)-COLUMN($J$17)+((ROW(O20)-ROW($J$17))*7+1))),"",$J$15-WEEKDAY($J$15,Start_Day)+(COLUMN(O20)-COLUMN($J$17)+((ROW(O20)-ROW($J$17))*7+1)))</f>
        <v>41782</v>
      </c>
      <c r="P20" s="24">
        <f>IF(MONTH($J$15)&lt;&gt;MONTH($J$15-WEEKDAY($J$15,Start_Day)+(COLUMN(P20)-COLUMN($J$17)+((ROW(P20)-ROW($J$17))*7+1))),"",$J$15-WEEKDAY($J$15,Start_Day)+(COLUMN(P20)-COLUMN($J$17)+((ROW(P20)-ROW($J$17))*7+1)))</f>
        <v>41783</v>
      </c>
      <c r="Q20" s="46"/>
      <c r="R20" s="22">
        <f>IF(MONTH($R$15)&lt;&gt;MONTH($R$15-WEEKDAY($R$15,Start_Day)+(COLUMN(R20)-COLUMN($R$17)+((ROW(R20)-ROW($R$17))*7+1))),"",$R$15-WEEKDAY($R$15,Start_Day)+(COLUMN(R20)-COLUMN($R$17)+((ROW(R20)-ROW($R$17))*7+1)))</f>
        <v>41868</v>
      </c>
      <c r="S20" s="22">
        <f>IF(MONTH($R$15)&lt;&gt;MONTH($R$15-WEEKDAY($R$15,Start_Day)+(COLUMN(S20)-COLUMN($R$17)+((ROW(S20)-ROW($R$17))*7+1))),"",$R$15-WEEKDAY($R$15,Start_Day)+(COLUMN(S20)-COLUMN($R$17)+((ROW(S20)-ROW($R$17))*7+1)))</f>
        <v>41869</v>
      </c>
      <c r="T20" s="22">
        <f>IF(MONTH($R$15)&lt;&gt;MONTH($R$15-WEEKDAY($R$15,Start_Day)+(COLUMN(T20)-COLUMN($R$17)+((ROW(T20)-ROW($R$17))*7+1))),"",$R$15-WEEKDAY($R$15,Start_Day)+(COLUMN(T20)-COLUMN($R$17)+((ROW(T20)-ROW($R$17))*7+1)))</f>
        <v>41870</v>
      </c>
      <c r="U20" s="22">
        <f>IF(MONTH($R$15)&lt;&gt;MONTH($R$15-WEEKDAY($R$15,Start_Day)+(COLUMN(U20)-COLUMN($R$17)+((ROW(U20)-ROW($R$17))*7+1))),"",$R$15-WEEKDAY($R$15,Start_Day)+(COLUMN(U20)-COLUMN($R$17)+((ROW(U20)-ROW($R$17))*7+1)))</f>
        <v>41871</v>
      </c>
      <c r="V20" s="22">
        <f>IF(MONTH($R$15)&lt;&gt;MONTH($R$15-WEEKDAY($R$15,Start_Day)+(COLUMN(V20)-COLUMN($R$17)+((ROW(V20)-ROW($R$17))*7+1))),"",$R$15-WEEKDAY($R$15,Start_Day)+(COLUMN(V20)-COLUMN($R$17)+((ROW(V20)-ROW($R$17))*7+1)))</f>
        <v>41872</v>
      </c>
      <c r="W20" s="22">
        <f>IF(MONTH($R$15)&lt;&gt;MONTH($R$15-WEEKDAY($R$15,Start_Day)+(COLUMN(W20)-COLUMN($R$17)+((ROW(W20)-ROW($R$17))*7+1))),"",$R$15-WEEKDAY($R$15,Start_Day)+(COLUMN(W20)-COLUMN($R$17)+((ROW(W20)-ROW($R$17))*7+1)))</f>
        <v>41873</v>
      </c>
      <c r="X20" s="24">
        <f>IF(MONTH($R$15)&lt;&gt;MONTH($R$15-WEEKDAY($R$15,Start_Day)+(COLUMN(X20)-COLUMN($R$17)+((ROW(X20)-ROW($R$17))*7+1))),"",$R$15-WEEKDAY($R$15,Start_Day)+(COLUMN(X20)-COLUMN($R$17)+((ROW(X20)-ROW($R$17))*7+1)))</f>
        <v>41874</v>
      </c>
      <c r="Y20" s="46"/>
      <c r="Z20" s="22">
        <f>IF(MONTH($Z$15)&lt;&gt;MONTH($Z$15-WEEKDAY($Z$15,Start_Day)+(COLUMN(Z20)-COLUMN($Z$17)+((ROW(Z20)-ROW($Z$17))*7+1))),"",$Z$15-WEEKDAY($Z$15,Start_Day)+(COLUMN(Z20)-COLUMN($Z$17)+((ROW(Z20)-ROW($Z$17))*7+1)))</f>
        <v>41959</v>
      </c>
      <c r="AA20" s="22">
        <f>IF(MONTH($Z$15)&lt;&gt;MONTH($Z$15-WEEKDAY($Z$15,Start_Day)+(COLUMN(AA20)-COLUMN($Z$17)+((ROW(AA20)-ROW($Z$17))*7+1))),"",$Z$15-WEEKDAY($Z$15,Start_Day)+(COLUMN(AA20)-COLUMN($Z$17)+((ROW(AA20)-ROW($Z$17))*7+1)))</f>
        <v>41960</v>
      </c>
      <c r="AB20" s="22">
        <f>IF(MONTH($Z$15)&lt;&gt;MONTH($Z$15-WEEKDAY($Z$15,Start_Day)+(COLUMN(AB20)-COLUMN($Z$17)+((ROW(AB20)-ROW($Z$17))*7+1))),"",$Z$15-WEEKDAY($Z$15,Start_Day)+(COLUMN(AB20)-COLUMN($Z$17)+((ROW(AB20)-ROW($Z$17))*7+1)))</f>
        <v>41961</v>
      </c>
      <c r="AC20" s="22">
        <f>IF(MONTH($Z$15)&lt;&gt;MONTH($Z$15-WEEKDAY($Z$15,Start_Day)+(COLUMN(AC20)-COLUMN($Z$17)+((ROW(AC20)-ROW($Z$17))*7+1))),"",$Z$15-WEEKDAY($Z$15,Start_Day)+(COLUMN(AC20)-COLUMN($Z$17)+((ROW(AC20)-ROW($Z$17))*7+1)))</f>
        <v>41962</v>
      </c>
      <c r="AD20" s="22">
        <f>IF(MONTH($Z$15)&lt;&gt;MONTH($Z$15-WEEKDAY($Z$15,Start_Day)+(COLUMN(AD20)-COLUMN($Z$17)+((ROW(AD20)-ROW($Z$17))*7+1))),"",$Z$15-WEEKDAY($Z$15,Start_Day)+(COLUMN(AD20)-COLUMN($Z$17)+((ROW(AD20)-ROW($Z$17))*7+1)))</f>
        <v>41963</v>
      </c>
      <c r="AE20" s="22">
        <f>IF(MONTH($Z$15)&lt;&gt;MONTH($Z$15-WEEKDAY($Z$15,Start_Day)+(COLUMN(AE20)-COLUMN($Z$17)+((ROW(AE20)-ROW($Z$17))*7+1))),"",$Z$15-WEEKDAY($Z$15,Start_Day)+(COLUMN(AE20)-COLUMN($Z$17)+((ROW(AE20)-ROW($Z$17))*7+1)))</f>
        <v>41964</v>
      </c>
      <c r="AF20" s="24">
        <f>IF(MONTH($Z$15)&lt;&gt;MONTH($Z$15-WEEKDAY($Z$15,Start_Day)+(COLUMN(AF20)-COLUMN($Z$17)+((ROW(AF20)-ROW($Z$17))*7+1))),"",$Z$15-WEEKDAY($Z$15,Start_Day)+(COLUMN(AF20)-COLUMN($Z$17)+((ROW(AF20)-ROW($Z$17))*7+1)))</f>
        <v>41965</v>
      </c>
      <c r="AI20" s="42"/>
      <c r="AJ20" s="44"/>
      <c r="AK20" s="44"/>
    </row>
    <row r="21" spans="2:37" x14ac:dyDescent="0.25">
      <c r="B21" s="22">
        <f>IF(MONTH($B$15)&lt;&gt;MONTH($B$15-WEEKDAY($B$15,Start_Day)+(COLUMN(B21)-COLUMN($B$17)+((ROW(B21)-ROW($B$17))*7+1))),"",$B$15-WEEKDAY($B$15,Start_Day)+(COLUMN(B21)-COLUMN($B$17)+((ROW(B21)-ROW($B$17))*7+1)))</f>
        <v>41693</v>
      </c>
      <c r="C21" s="22">
        <f>IF(MONTH($B$15)&lt;&gt;MONTH($B$15-WEEKDAY($B$15,Start_Day)+(COLUMN(C21)-COLUMN($B$17)+((ROW(C21)-ROW($B$17))*7+1))),"",$B$15-WEEKDAY($B$15,Start_Day)+(COLUMN(C21)-COLUMN($B$17)+((ROW(C21)-ROW($B$17))*7+1)))</f>
        <v>41694</v>
      </c>
      <c r="D21" s="22">
        <f>IF(MONTH($B$15)&lt;&gt;MONTH($B$15-WEEKDAY($B$15,Start_Day)+(COLUMN(D21)-COLUMN($B$17)+((ROW(D21)-ROW($B$17))*7+1))),"",$B$15-WEEKDAY($B$15,Start_Day)+(COLUMN(D21)-COLUMN($B$17)+((ROW(D21)-ROW($B$17))*7+1)))</f>
        <v>41695</v>
      </c>
      <c r="E21" s="22">
        <f>IF(MONTH($B$15)&lt;&gt;MONTH($B$15-WEEKDAY($B$15,Start_Day)+(COLUMN(E21)-COLUMN($B$17)+((ROW(E21)-ROW($B$17))*7+1))),"",$B$15-WEEKDAY($B$15,Start_Day)+(COLUMN(E21)-COLUMN($B$17)+((ROW(E21)-ROW($B$17))*7+1)))</f>
        <v>41696</v>
      </c>
      <c r="F21" s="22">
        <f>IF(MONTH($B$15)&lt;&gt;MONTH($B$15-WEEKDAY($B$15,Start_Day)+(COLUMN(F21)-COLUMN($B$17)+((ROW(F21)-ROW($B$17))*7+1))),"",$B$15-WEEKDAY($B$15,Start_Day)+(COLUMN(F21)-COLUMN($B$17)+((ROW(F21)-ROW($B$17))*7+1)))</f>
        <v>41697</v>
      </c>
      <c r="G21" s="22">
        <f>IF(MONTH($B$15)&lt;&gt;MONTH($B$15-WEEKDAY($B$15,Start_Day)+(COLUMN(G21)-COLUMN($B$17)+((ROW(G21)-ROW($B$17))*7+1))),"",$B$15-WEEKDAY($B$15,Start_Day)+(COLUMN(G21)-COLUMN($B$17)+((ROW(G21)-ROW($B$17))*7+1)))</f>
        <v>41698</v>
      </c>
      <c r="H21" s="24" t="str">
        <f>IF(MONTH($B$15)&lt;&gt;MONTH($B$15-WEEKDAY($B$15,Start_Day)+(COLUMN(H21)-COLUMN($B$17)+((ROW(H21)-ROW($B$17))*7+1))),"",$B$15-WEEKDAY($B$15,Start_Day)+(COLUMN(H21)-COLUMN($B$17)+((ROW(H21)-ROW($B$17))*7+1)))</f>
        <v/>
      </c>
      <c r="I21" s="46"/>
      <c r="J21" s="22">
        <f>IF(MONTH($J$15)&lt;&gt;MONTH($J$15-WEEKDAY($J$15,Start_Day)+(COLUMN(J21)-COLUMN($J$17)+((ROW(J21)-ROW($J$17))*7+1))),"",$J$15-WEEKDAY($J$15,Start_Day)+(COLUMN(J21)-COLUMN($J$17)+((ROW(J21)-ROW($J$17))*7+1)))</f>
        <v>41784</v>
      </c>
      <c r="K21" s="22">
        <f>IF(MONTH($J$15)&lt;&gt;MONTH($J$15-WEEKDAY($J$15,Start_Day)+(COLUMN(K21)-COLUMN($J$17)+((ROW(K21)-ROW($J$17))*7+1))),"",$J$15-WEEKDAY($J$15,Start_Day)+(COLUMN(K21)-COLUMN($J$17)+((ROW(K21)-ROW($J$17))*7+1)))</f>
        <v>41785</v>
      </c>
      <c r="L21" s="22">
        <f>IF(MONTH($J$15)&lt;&gt;MONTH($J$15-WEEKDAY($J$15,Start_Day)+(COLUMN(L21)-COLUMN($J$17)+((ROW(L21)-ROW($J$17))*7+1))),"",$J$15-WEEKDAY($J$15,Start_Day)+(COLUMN(L21)-COLUMN($J$17)+((ROW(L21)-ROW($J$17))*7+1)))</f>
        <v>41786</v>
      </c>
      <c r="M21" s="22">
        <f>IF(MONTH($J$15)&lt;&gt;MONTH($J$15-WEEKDAY($J$15,Start_Day)+(COLUMN(M21)-COLUMN($J$17)+((ROW(M21)-ROW($J$17))*7+1))),"",$J$15-WEEKDAY($J$15,Start_Day)+(COLUMN(M21)-COLUMN($J$17)+((ROW(M21)-ROW($J$17))*7+1)))</f>
        <v>41787</v>
      </c>
      <c r="N21" s="22">
        <f>IF(MONTH($J$15)&lt;&gt;MONTH($J$15-WEEKDAY($J$15,Start_Day)+(COLUMN(N21)-COLUMN($J$17)+((ROW(N21)-ROW($J$17))*7+1))),"",$J$15-WEEKDAY($J$15,Start_Day)+(COLUMN(N21)-COLUMN($J$17)+((ROW(N21)-ROW($J$17))*7+1)))</f>
        <v>41788</v>
      </c>
      <c r="O21" s="22">
        <f>IF(MONTH($J$15)&lt;&gt;MONTH($J$15-WEEKDAY($J$15,Start_Day)+(COLUMN(O21)-COLUMN($J$17)+((ROW(O21)-ROW($J$17))*7+1))),"",$J$15-WEEKDAY($J$15,Start_Day)+(COLUMN(O21)-COLUMN($J$17)+((ROW(O21)-ROW($J$17))*7+1)))</f>
        <v>41789</v>
      </c>
      <c r="P21" s="24">
        <f>IF(MONTH($J$15)&lt;&gt;MONTH($J$15-WEEKDAY($J$15,Start_Day)+(COLUMN(P21)-COLUMN($J$17)+((ROW(P21)-ROW($J$17))*7+1))),"",$J$15-WEEKDAY($J$15,Start_Day)+(COLUMN(P21)-COLUMN($J$17)+((ROW(P21)-ROW($J$17))*7+1)))</f>
        <v>41790</v>
      </c>
      <c r="Q21" s="46"/>
      <c r="R21" s="22">
        <f>IF(MONTH($R$15)&lt;&gt;MONTH($R$15-WEEKDAY($R$15,Start_Day)+(COLUMN(R21)-COLUMN($R$17)+((ROW(R21)-ROW($R$17))*7+1))),"",$R$15-WEEKDAY($R$15,Start_Day)+(COLUMN(R21)-COLUMN($R$17)+((ROW(R21)-ROW($R$17))*7+1)))</f>
        <v>41875</v>
      </c>
      <c r="S21" s="22">
        <f>IF(MONTH($R$15)&lt;&gt;MONTH($R$15-WEEKDAY($R$15,Start_Day)+(COLUMN(S21)-COLUMN($R$17)+((ROW(S21)-ROW($R$17))*7+1))),"",$R$15-WEEKDAY($R$15,Start_Day)+(COLUMN(S21)-COLUMN($R$17)+((ROW(S21)-ROW($R$17))*7+1)))</f>
        <v>41876</v>
      </c>
      <c r="T21" s="22">
        <f>IF(MONTH($R$15)&lt;&gt;MONTH($R$15-WEEKDAY($R$15,Start_Day)+(COLUMN(T21)-COLUMN($R$17)+((ROW(T21)-ROW($R$17))*7+1))),"",$R$15-WEEKDAY($R$15,Start_Day)+(COLUMN(T21)-COLUMN($R$17)+((ROW(T21)-ROW($R$17))*7+1)))</f>
        <v>41877</v>
      </c>
      <c r="U21" s="22">
        <f>IF(MONTH($R$15)&lt;&gt;MONTH($R$15-WEEKDAY($R$15,Start_Day)+(COLUMN(U21)-COLUMN($R$17)+((ROW(U21)-ROW($R$17))*7+1))),"",$R$15-WEEKDAY($R$15,Start_Day)+(COLUMN(U21)-COLUMN($R$17)+((ROW(U21)-ROW($R$17))*7+1)))</f>
        <v>41878</v>
      </c>
      <c r="V21" s="22">
        <f>IF(MONTH($R$15)&lt;&gt;MONTH($R$15-WEEKDAY($R$15,Start_Day)+(COLUMN(V21)-COLUMN($R$17)+((ROW(V21)-ROW($R$17))*7+1))),"",$R$15-WEEKDAY($R$15,Start_Day)+(COLUMN(V21)-COLUMN($R$17)+((ROW(V21)-ROW($R$17))*7+1)))</f>
        <v>41879</v>
      </c>
      <c r="W21" s="22">
        <f>IF(MONTH($R$15)&lt;&gt;MONTH($R$15-WEEKDAY($R$15,Start_Day)+(COLUMN(W21)-COLUMN($R$17)+((ROW(W21)-ROW($R$17))*7+1))),"",$R$15-WEEKDAY($R$15,Start_Day)+(COLUMN(W21)-COLUMN($R$17)+((ROW(W21)-ROW($R$17))*7+1)))</f>
        <v>41880</v>
      </c>
      <c r="X21" s="24">
        <f>IF(MONTH($R$15)&lt;&gt;MONTH($R$15-WEEKDAY($R$15,Start_Day)+(COLUMN(X21)-COLUMN($R$17)+((ROW(X21)-ROW($R$17))*7+1))),"",$R$15-WEEKDAY($R$15,Start_Day)+(COLUMN(X21)-COLUMN($R$17)+((ROW(X21)-ROW($R$17))*7+1)))</f>
        <v>41881</v>
      </c>
      <c r="Y21" s="46"/>
      <c r="Z21" s="22">
        <f>IF(MONTH($Z$15)&lt;&gt;MONTH($Z$15-WEEKDAY($Z$15,Start_Day)+(COLUMN(Z21)-COLUMN($Z$17)+((ROW(Z21)-ROW($Z$17))*7+1))),"",$Z$15-WEEKDAY($Z$15,Start_Day)+(COLUMN(Z21)-COLUMN($Z$17)+((ROW(Z21)-ROW($Z$17))*7+1)))</f>
        <v>41966</v>
      </c>
      <c r="AA21" s="22">
        <f>IF(MONTH($Z$15)&lt;&gt;MONTH($Z$15-WEEKDAY($Z$15,Start_Day)+(COLUMN(AA21)-COLUMN($Z$17)+((ROW(AA21)-ROW($Z$17))*7+1))),"",$Z$15-WEEKDAY($Z$15,Start_Day)+(COLUMN(AA21)-COLUMN($Z$17)+((ROW(AA21)-ROW($Z$17))*7+1)))</f>
        <v>41967</v>
      </c>
      <c r="AB21" s="22">
        <f>IF(MONTH($Z$15)&lt;&gt;MONTH($Z$15-WEEKDAY($Z$15,Start_Day)+(COLUMN(AB21)-COLUMN($Z$17)+((ROW(AB21)-ROW($Z$17))*7+1))),"",$Z$15-WEEKDAY($Z$15,Start_Day)+(COLUMN(AB21)-COLUMN($Z$17)+((ROW(AB21)-ROW($Z$17))*7+1)))</f>
        <v>41968</v>
      </c>
      <c r="AC21" s="22">
        <f>IF(MONTH($Z$15)&lt;&gt;MONTH($Z$15-WEEKDAY($Z$15,Start_Day)+(COLUMN(AC21)-COLUMN($Z$17)+((ROW(AC21)-ROW($Z$17))*7+1))),"",$Z$15-WEEKDAY($Z$15,Start_Day)+(COLUMN(AC21)-COLUMN($Z$17)+((ROW(AC21)-ROW($Z$17))*7+1)))</f>
        <v>41969</v>
      </c>
      <c r="AD21" s="22">
        <f>IF(MONTH($Z$15)&lt;&gt;MONTH($Z$15-WEEKDAY($Z$15,Start_Day)+(COLUMN(AD21)-COLUMN($Z$17)+((ROW(AD21)-ROW($Z$17))*7+1))),"",$Z$15-WEEKDAY($Z$15,Start_Day)+(COLUMN(AD21)-COLUMN($Z$17)+((ROW(AD21)-ROW($Z$17))*7+1)))</f>
        <v>41970</v>
      </c>
      <c r="AE21" s="22">
        <f>IF(MONTH($Z$15)&lt;&gt;MONTH($Z$15-WEEKDAY($Z$15,Start_Day)+(COLUMN(AE21)-COLUMN($Z$17)+((ROW(AE21)-ROW($Z$17))*7+1))),"",$Z$15-WEEKDAY($Z$15,Start_Day)+(COLUMN(AE21)-COLUMN($Z$17)+((ROW(AE21)-ROW($Z$17))*7+1)))</f>
        <v>41971</v>
      </c>
      <c r="AF21" s="24">
        <f>IF(MONTH($Z$15)&lt;&gt;MONTH($Z$15-WEEKDAY($Z$15,Start_Day)+(COLUMN(AF21)-COLUMN($Z$17)+((ROW(AF21)-ROW($Z$17))*7+1))),"",$Z$15-WEEKDAY($Z$15,Start_Day)+(COLUMN(AF21)-COLUMN($Z$17)+((ROW(AF21)-ROW($Z$17))*7+1)))</f>
        <v>41972</v>
      </c>
      <c r="AI21" s="40" t="s">
        <v>3</v>
      </c>
      <c r="AJ21" s="39" t="s">
        <v>48</v>
      </c>
      <c r="AK21" s="44"/>
    </row>
    <row r="22" spans="2:37" x14ac:dyDescent="0.25">
      <c r="B22" s="22" t="str">
        <f>IF(MONTH($B$15)&lt;&gt;MONTH($B$15-WEEKDAY($B$15,Start_Day)+(COLUMN(B22)-COLUMN($B$17)+((ROW(B22)-ROW($B$17))*7+1))),"",$B$15-WEEKDAY($B$15,Start_Day)+(COLUMN(B22)-COLUMN($B$17)+((ROW(B22)-ROW($B$17))*7+1)))</f>
        <v/>
      </c>
      <c r="C22" s="22" t="str">
        <f>IF(MONTH($B$15)&lt;&gt;MONTH($B$15-WEEKDAY($B$15,Start_Day)+(COLUMN(C22)-COLUMN($B$17)+((ROW(C22)-ROW($B$17))*7+1))),"",$B$15-WEEKDAY($B$15,Start_Day)+(COLUMN(C22)-COLUMN($B$17)+((ROW(C22)-ROW($B$17))*7+1)))</f>
        <v/>
      </c>
      <c r="D22" s="22" t="str">
        <f>IF(MONTH($B$15)&lt;&gt;MONTH($B$15-WEEKDAY($B$15,Start_Day)+(COLUMN(D22)-COLUMN($B$17)+((ROW(D22)-ROW($B$17))*7+1))),"",$B$15-WEEKDAY($B$15,Start_Day)+(COLUMN(D22)-COLUMN($B$17)+((ROW(D22)-ROW($B$17))*7+1)))</f>
        <v/>
      </c>
      <c r="E22" s="22" t="str">
        <f>IF(MONTH($B$15)&lt;&gt;MONTH($B$15-WEEKDAY($B$15,Start_Day)+(COLUMN(E22)-COLUMN($B$17)+((ROW(E22)-ROW($B$17))*7+1))),"",$B$15-WEEKDAY($B$15,Start_Day)+(COLUMN(E22)-COLUMN($B$17)+((ROW(E22)-ROW($B$17))*7+1)))</f>
        <v/>
      </c>
      <c r="F22" s="22" t="str">
        <f>IF(MONTH($B$15)&lt;&gt;MONTH($B$15-WEEKDAY($B$15,Start_Day)+(COLUMN(F22)-COLUMN($B$17)+((ROW(F22)-ROW($B$17))*7+1))),"",$B$15-WEEKDAY($B$15,Start_Day)+(COLUMN(F22)-COLUMN($B$17)+((ROW(F22)-ROW($B$17))*7+1)))</f>
        <v/>
      </c>
      <c r="G22" s="22" t="str">
        <f>IF(MONTH($B$15)&lt;&gt;MONTH($B$15-WEEKDAY($B$15,Start_Day)+(COLUMN(G22)-COLUMN($B$17)+((ROW(G22)-ROW($B$17))*7+1))),"",$B$15-WEEKDAY($B$15,Start_Day)+(COLUMN(G22)-COLUMN($B$17)+((ROW(G22)-ROW($B$17))*7+1)))</f>
        <v/>
      </c>
      <c r="H22" s="24" t="str">
        <f>IF(MONTH($B$15)&lt;&gt;MONTH($B$15-WEEKDAY($B$15,Start_Day)+(COLUMN(H22)-COLUMN($B$17)+((ROW(H22)-ROW($B$17))*7+1))),"",$B$15-WEEKDAY($B$15,Start_Day)+(COLUMN(H22)-COLUMN($B$17)+((ROW(H22)-ROW($B$17))*7+1)))</f>
        <v/>
      </c>
      <c r="I22" s="46"/>
      <c r="J22" s="22" t="str">
        <f>IF(MONTH($J$15)&lt;&gt;MONTH($J$15-WEEKDAY($J$15,Start_Day)+(COLUMN(J22)-COLUMN($J$17)+((ROW(J22)-ROW($J$17))*7+1))),"",$J$15-WEEKDAY($J$15,Start_Day)+(COLUMN(J22)-COLUMN($J$17)+((ROW(J22)-ROW($J$17))*7+1)))</f>
        <v/>
      </c>
      <c r="K22" s="22" t="str">
        <f>IF(MONTH($J$15)&lt;&gt;MONTH($J$15-WEEKDAY($J$15,Start_Day)+(COLUMN(K22)-COLUMN($J$17)+((ROW(K22)-ROW($J$17))*7+1))),"",$J$15-WEEKDAY($J$15,Start_Day)+(COLUMN(K22)-COLUMN($J$17)+((ROW(K22)-ROW($J$17))*7+1)))</f>
        <v/>
      </c>
      <c r="L22" s="22" t="str">
        <f>IF(MONTH($J$15)&lt;&gt;MONTH($J$15-WEEKDAY($J$15,Start_Day)+(COLUMN(L22)-COLUMN($J$17)+((ROW(L22)-ROW($J$17))*7+1))),"",$J$15-WEEKDAY($J$15,Start_Day)+(COLUMN(L22)-COLUMN($J$17)+((ROW(L22)-ROW($J$17))*7+1)))</f>
        <v/>
      </c>
      <c r="M22" s="22" t="str">
        <f>IF(MONTH($J$15)&lt;&gt;MONTH($J$15-WEEKDAY($J$15,Start_Day)+(COLUMN(M22)-COLUMN($J$17)+((ROW(M22)-ROW($J$17))*7+1))),"",$J$15-WEEKDAY($J$15,Start_Day)+(COLUMN(M22)-COLUMN($J$17)+((ROW(M22)-ROW($J$17))*7+1)))</f>
        <v/>
      </c>
      <c r="N22" s="22" t="str">
        <f>IF(MONTH($J$15)&lt;&gt;MONTH($J$15-WEEKDAY($J$15,Start_Day)+(COLUMN(N22)-COLUMN($J$17)+((ROW(N22)-ROW($J$17))*7+1))),"",$J$15-WEEKDAY($J$15,Start_Day)+(COLUMN(N22)-COLUMN($J$17)+((ROW(N22)-ROW($J$17))*7+1)))</f>
        <v/>
      </c>
      <c r="O22" s="22" t="str">
        <f>IF(MONTH($J$15)&lt;&gt;MONTH($J$15-WEEKDAY($J$15,Start_Day)+(COLUMN(O22)-COLUMN($J$17)+((ROW(O22)-ROW($J$17))*7+1))),"",$J$15-WEEKDAY($J$15,Start_Day)+(COLUMN(O22)-COLUMN($J$17)+((ROW(O22)-ROW($J$17))*7+1)))</f>
        <v/>
      </c>
      <c r="P22" s="24" t="str">
        <f>IF(MONTH($J$15)&lt;&gt;MONTH($J$15-WEEKDAY($J$15,Start_Day)+(COLUMN(P22)-COLUMN($J$17)+((ROW(P22)-ROW($J$17))*7+1))),"",$J$15-WEEKDAY($J$15,Start_Day)+(COLUMN(P22)-COLUMN($J$17)+((ROW(P22)-ROW($J$17))*7+1)))</f>
        <v/>
      </c>
      <c r="Q22" s="46"/>
      <c r="R22" s="22">
        <f>IF(MONTH($R$15)&lt;&gt;MONTH($R$15-WEEKDAY($R$15,Start_Day)+(COLUMN(R22)-COLUMN($R$17)+((ROW(R22)-ROW($R$17))*7+1))),"",$R$15-WEEKDAY($R$15,Start_Day)+(COLUMN(R22)-COLUMN($R$17)+((ROW(R22)-ROW($R$17))*7+1)))</f>
        <v>41882</v>
      </c>
      <c r="S22" s="22" t="str">
        <f>IF(MONTH($R$15)&lt;&gt;MONTH($R$15-WEEKDAY($R$15,Start_Day)+(COLUMN(S22)-COLUMN($R$17)+((ROW(S22)-ROW($R$17))*7+1))),"",$R$15-WEEKDAY($R$15,Start_Day)+(COLUMN(S22)-COLUMN($R$17)+((ROW(S22)-ROW($R$17))*7+1)))</f>
        <v/>
      </c>
      <c r="T22" s="22" t="str">
        <f>IF(MONTH($R$15)&lt;&gt;MONTH($R$15-WEEKDAY($R$15,Start_Day)+(COLUMN(T22)-COLUMN($R$17)+((ROW(T22)-ROW($R$17))*7+1))),"",$R$15-WEEKDAY($R$15,Start_Day)+(COLUMN(T22)-COLUMN($R$17)+((ROW(T22)-ROW($R$17))*7+1)))</f>
        <v/>
      </c>
      <c r="U22" s="22" t="str">
        <f>IF(MONTH($R$15)&lt;&gt;MONTH($R$15-WEEKDAY($R$15,Start_Day)+(COLUMN(U22)-COLUMN($R$17)+((ROW(U22)-ROW($R$17))*7+1))),"",$R$15-WEEKDAY($R$15,Start_Day)+(COLUMN(U22)-COLUMN($R$17)+((ROW(U22)-ROW($R$17))*7+1)))</f>
        <v/>
      </c>
      <c r="V22" s="22" t="str">
        <f>IF(MONTH($R$15)&lt;&gt;MONTH($R$15-WEEKDAY($R$15,Start_Day)+(COLUMN(V22)-COLUMN($R$17)+((ROW(V22)-ROW($R$17))*7+1))),"",$R$15-WEEKDAY($R$15,Start_Day)+(COLUMN(V22)-COLUMN($R$17)+((ROW(V22)-ROW($R$17))*7+1)))</f>
        <v/>
      </c>
      <c r="W22" s="22" t="str">
        <f>IF(MONTH($R$15)&lt;&gt;MONTH($R$15-WEEKDAY($R$15,Start_Day)+(COLUMN(W22)-COLUMN($R$17)+((ROW(W22)-ROW($R$17))*7+1))),"",$R$15-WEEKDAY($R$15,Start_Day)+(COLUMN(W22)-COLUMN($R$17)+((ROW(W22)-ROW($R$17))*7+1)))</f>
        <v/>
      </c>
      <c r="X22" s="24" t="str">
        <f>IF(MONTH($R$15)&lt;&gt;MONTH($R$15-WEEKDAY($R$15,Start_Day)+(COLUMN(X22)-COLUMN($R$17)+((ROW(X22)-ROW($R$17))*7+1))),"",$R$15-WEEKDAY($R$15,Start_Day)+(COLUMN(X22)-COLUMN($R$17)+((ROW(X22)-ROW($R$17))*7+1)))</f>
        <v/>
      </c>
      <c r="Y22" s="46"/>
      <c r="Z22" s="22">
        <f>IF(MONTH($Z$15)&lt;&gt;MONTH($Z$15-WEEKDAY($Z$15,Start_Day)+(COLUMN(Z22)-COLUMN($Z$17)+((ROW(Z22)-ROW($Z$17))*7+1))),"",$Z$15-WEEKDAY($Z$15,Start_Day)+(COLUMN(Z22)-COLUMN($Z$17)+((ROW(Z22)-ROW($Z$17))*7+1)))</f>
        <v>41973</v>
      </c>
      <c r="AA22" s="22" t="str">
        <f>IF(MONTH($Z$15)&lt;&gt;MONTH($Z$15-WEEKDAY($Z$15,Start_Day)+(COLUMN(AA22)-COLUMN($Z$17)+((ROW(AA22)-ROW($Z$17))*7+1))),"",$Z$15-WEEKDAY($Z$15,Start_Day)+(COLUMN(AA22)-COLUMN($Z$17)+((ROW(AA22)-ROW($Z$17))*7+1)))</f>
        <v/>
      </c>
      <c r="AB22" s="22" t="str">
        <f>IF(MONTH($Z$15)&lt;&gt;MONTH($Z$15-WEEKDAY($Z$15,Start_Day)+(COLUMN(AB22)-COLUMN($Z$17)+((ROW(AB22)-ROW($Z$17))*7+1))),"",$Z$15-WEEKDAY($Z$15,Start_Day)+(COLUMN(AB22)-COLUMN($Z$17)+((ROW(AB22)-ROW($Z$17))*7+1)))</f>
        <v/>
      </c>
      <c r="AC22" s="22" t="str">
        <f>IF(MONTH($Z$15)&lt;&gt;MONTH($Z$15-WEEKDAY($Z$15,Start_Day)+(COLUMN(AC22)-COLUMN($Z$17)+((ROW(AC22)-ROW($Z$17))*7+1))),"",$Z$15-WEEKDAY($Z$15,Start_Day)+(COLUMN(AC22)-COLUMN($Z$17)+((ROW(AC22)-ROW($Z$17))*7+1)))</f>
        <v/>
      </c>
      <c r="AD22" s="22" t="str">
        <f>IF(MONTH($Z$15)&lt;&gt;MONTH($Z$15-WEEKDAY($Z$15,Start_Day)+(COLUMN(AD22)-COLUMN($Z$17)+((ROW(AD22)-ROW($Z$17))*7+1))),"",$Z$15-WEEKDAY($Z$15,Start_Day)+(COLUMN(AD22)-COLUMN($Z$17)+((ROW(AD22)-ROW($Z$17))*7+1)))</f>
        <v/>
      </c>
      <c r="AE22" s="22" t="str">
        <f>IF(MONTH($Z$15)&lt;&gt;MONTH($Z$15-WEEKDAY($Z$15,Start_Day)+(COLUMN(AE22)-COLUMN($Z$17)+((ROW(AE22)-ROW($Z$17))*7+1))),"",$Z$15-WEEKDAY($Z$15,Start_Day)+(COLUMN(AE22)-COLUMN($Z$17)+((ROW(AE22)-ROW($Z$17))*7+1)))</f>
        <v/>
      </c>
      <c r="AF22" s="24" t="str">
        <f>IF(MONTH($Z$15)&lt;&gt;MONTH($Z$15-WEEKDAY($Z$15,Start_Day)+(COLUMN(AF22)-COLUMN($Z$17)+((ROW(AF22)-ROW($Z$17))*7+1))),"",$Z$15-WEEKDAY($Z$15,Start_Day)+(COLUMN(AF22)-COLUMN($Z$17)+((ROW(AF22)-ROW($Z$17))*7+1)))</f>
        <v/>
      </c>
      <c r="AI22" s="43"/>
      <c r="AJ22" s="44"/>
      <c r="AK22" s="44"/>
    </row>
    <row r="23" spans="2:37" ht="6.95" customHeight="1" x14ac:dyDescent="0.25">
      <c r="I23" s="46"/>
      <c r="Q23" s="46"/>
      <c r="Y23" s="46"/>
      <c r="AI23" s="25"/>
    </row>
    <row r="24" spans="2:37" x14ac:dyDescent="0.25">
      <c r="B24" s="59">
        <f>DATE(Year,Month+2,1)</f>
        <v>41699</v>
      </c>
      <c r="C24" s="59"/>
      <c r="D24" s="59"/>
      <c r="E24" s="59"/>
      <c r="F24" s="59"/>
      <c r="G24" s="59"/>
      <c r="H24" s="59"/>
      <c r="I24" s="46"/>
      <c r="J24" s="59">
        <f>DATE(Year,Month+5,1)</f>
        <v>41791</v>
      </c>
      <c r="K24" s="59"/>
      <c r="L24" s="59"/>
      <c r="M24" s="59"/>
      <c r="N24" s="59"/>
      <c r="O24" s="59"/>
      <c r="P24" s="59"/>
      <c r="Q24" s="46"/>
      <c r="R24" s="59">
        <f>DATE(Year,Month+8,1)</f>
        <v>41883</v>
      </c>
      <c r="S24" s="59"/>
      <c r="T24" s="59"/>
      <c r="U24" s="59"/>
      <c r="V24" s="59"/>
      <c r="W24" s="59"/>
      <c r="X24" s="59"/>
      <c r="Y24" s="46"/>
      <c r="Z24" s="59">
        <f>DATE(Year,Month+11,1)</f>
        <v>41974</v>
      </c>
      <c r="AA24" s="59"/>
      <c r="AB24" s="59"/>
      <c r="AC24" s="59"/>
      <c r="AD24" s="59"/>
      <c r="AE24" s="59"/>
      <c r="AF24" s="59"/>
      <c r="AI24" s="25"/>
    </row>
    <row r="25" spans="2:37" x14ac:dyDescent="0.25">
      <c r="B25" s="21" t="str">
        <f>IF(Start_Day=2,"Mon","Sun")</f>
        <v>Sun</v>
      </c>
      <c r="C25" s="21" t="str">
        <f>IF(Start_Day=2,"Tue","Mon")</f>
        <v>Mon</v>
      </c>
      <c r="D25" s="21" t="str">
        <f>IF(Start_Day=2,"Wed","Tue")</f>
        <v>Tue</v>
      </c>
      <c r="E25" s="21" t="str">
        <f>IF(Start_Day=2,"Thu","Wed")</f>
        <v>Wed</v>
      </c>
      <c r="F25" s="21" t="str">
        <f>IF(Start_Day=2,"Fri","Thu")</f>
        <v>Thu</v>
      </c>
      <c r="G25" s="21" t="str">
        <f>IF(Start_Day=2,"Sat","Fri")</f>
        <v>Fri</v>
      </c>
      <c r="H25" s="23" t="str">
        <f>IF(Start_Day=2,"Sun","Sat")</f>
        <v>Sat</v>
      </c>
      <c r="I25" s="46"/>
      <c r="J25" s="21" t="str">
        <f>IF(Start_Day=2,"Mon","Sun")</f>
        <v>Sun</v>
      </c>
      <c r="K25" s="21" t="str">
        <f>IF(Start_Day=2,"Tue","Mon")</f>
        <v>Mon</v>
      </c>
      <c r="L25" s="21" t="str">
        <f>IF(Start_Day=2,"Wed","Tue")</f>
        <v>Tue</v>
      </c>
      <c r="M25" s="21" t="str">
        <f>IF(Start_Day=2,"Thu","Wed")</f>
        <v>Wed</v>
      </c>
      <c r="N25" s="21" t="str">
        <f>IF(Start_Day=2,"Fri","Thu")</f>
        <v>Thu</v>
      </c>
      <c r="O25" s="21" t="str">
        <f>IF(Start_Day=2,"Sat","Fri")</f>
        <v>Fri</v>
      </c>
      <c r="P25" s="23" t="str">
        <f>IF(Start_Day=2,"Sun","Sat")</f>
        <v>Sat</v>
      </c>
      <c r="Q25" s="46"/>
      <c r="R25" s="21" t="str">
        <f>IF(Start_Day=2,"Mon","Sun")</f>
        <v>Sun</v>
      </c>
      <c r="S25" s="21" t="str">
        <f>IF(Start_Day=2,"Tue","Mon")</f>
        <v>Mon</v>
      </c>
      <c r="T25" s="21" t="str">
        <f>IF(Start_Day=2,"Wed","Tue")</f>
        <v>Tue</v>
      </c>
      <c r="U25" s="21" t="str">
        <f>IF(Start_Day=2,"Thu","Wed")</f>
        <v>Wed</v>
      </c>
      <c r="V25" s="21" t="str">
        <f>IF(Start_Day=2,"Fri","Thu")</f>
        <v>Thu</v>
      </c>
      <c r="W25" s="21" t="str">
        <f>IF(Start_Day=2,"Sat","Fri")</f>
        <v>Fri</v>
      </c>
      <c r="X25" s="23" t="str">
        <f>IF(Start_Day=2,"Sun","Sat")</f>
        <v>Sat</v>
      </c>
      <c r="Y25" s="46"/>
      <c r="Z25" s="21" t="str">
        <f>IF(Start_Day=2,"Mon","Sun")</f>
        <v>Sun</v>
      </c>
      <c r="AA25" s="21" t="str">
        <f>IF(Start_Day=2,"Tue","Mon")</f>
        <v>Mon</v>
      </c>
      <c r="AB25" s="21" t="str">
        <f>IF(Start_Day=2,"Wed","Tue")</f>
        <v>Tue</v>
      </c>
      <c r="AC25" s="21" t="str">
        <f>IF(Start_Day=2,"Thu","Wed")</f>
        <v>Wed</v>
      </c>
      <c r="AD25" s="21" t="str">
        <f>IF(Start_Day=2,"Fri","Thu")</f>
        <v>Thu</v>
      </c>
      <c r="AE25" s="21" t="str">
        <f>IF(Start_Day=2,"Sat","Fri")</f>
        <v>Fri</v>
      </c>
      <c r="AF25" s="23" t="str">
        <f>IF(Start_Day=2,"Sun","Sat")</f>
        <v>Sat</v>
      </c>
      <c r="AI25" s="25"/>
    </row>
    <row r="26" spans="2:37" x14ac:dyDescent="0.25">
      <c r="B26" s="22" t="str">
        <f>IF(MONTH($B$24)&lt;&gt;MONTH($B$24-WEEKDAY($B$24,Start_Day)+(COLUMN(B26)-COLUMN($B$26)+((ROW(B26)-ROW($B$26))*7+1))),"",$B$24-WEEKDAY($B$24,Start_Day)+(COLUMN(B26)-COLUMN($B$26)+((ROW(B26)-ROW($B$26))*7+1)))</f>
        <v/>
      </c>
      <c r="C26" s="22" t="str">
        <f>IF(MONTH($B$24)&lt;&gt;MONTH($B$24-WEEKDAY($B$24,Start_Day)+(COLUMN(C26)-COLUMN($B$26)+((ROW(C26)-ROW($B$26))*7+1))),"",$B$24-WEEKDAY($B$24,Start_Day)+(COLUMN(C26)-COLUMN($B$26)+((ROW(C26)-ROW($B$26))*7+1)))</f>
        <v/>
      </c>
      <c r="D26" s="22" t="str">
        <f>IF(MONTH($B$24)&lt;&gt;MONTH($B$24-WEEKDAY($B$24,Start_Day)+(COLUMN(D26)-COLUMN($B$26)+((ROW(D26)-ROW($B$26))*7+1))),"",$B$24-WEEKDAY($B$24,Start_Day)+(COLUMN(D26)-COLUMN($B$26)+((ROW(D26)-ROW($B$26))*7+1)))</f>
        <v/>
      </c>
      <c r="E26" s="22" t="str">
        <f>IF(MONTH($B$24)&lt;&gt;MONTH($B$24-WEEKDAY($B$24,Start_Day)+(COLUMN(E26)-COLUMN($B$26)+((ROW(E26)-ROW($B$26))*7+1))),"",$B$24-WEEKDAY($B$24,Start_Day)+(COLUMN(E26)-COLUMN($B$26)+((ROW(E26)-ROW($B$26))*7+1)))</f>
        <v/>
      </c>
      <c r="F26" s="22" t="str">
        <f>IF(MONTH($B$24)&lt;&gt;MONTH($B$24-WEEKDAY($B$24,Start_Day)+(COLUMN(F26)-COLUMN($B$26)+((ROW(F26)-ROW($B$26))*7+1))),"",$B$24-WEEKDAY($B$24,Start_Day)+(COLUMN(F26)-COLUMN($B$26)+((ROW(F26)-ROW($B$26))*7+1)))</f>
        <v/>
      </c>
      <c r="G26" s="22" t="str">
        <f>IF(MONTH($B$24)&lt;&gt;MONTH($B$24-WEEKDAY($B$24,Start_Day)+(COLUMN(G26)-COLUMN($B$26)+((ROW(G26)-ROW($B$26))*7+1))),"",$B$24-WEEKDAY($B$24,Start_Day)+(COLUMN(G26)-COLUMN($B$26)+((ROW(G26)-ROW($B$26))*7+1)))</f>
        <v/>
      </c>
      <c r="H26" s="24">
        <f>IF(MONTH($B$24)&lt;&gt;MONTH($B$24-WEEKDAY($B$24,Start_Day)+(COLUMN(H26)-COLUMN($B$26)+((ROW(H26)-ROW($B$26))*7+1))),"",$B$24-WEEKDAY($B$24,Start_Day)+(COLUMN(H26)-COLUMN($B$26)+((ROW(H26)-ROW($B$26))*7+1)))</f>
        <v>41699</v>
      </c>
      <c r="I26" s="46"/>
      <c r="J26" s="22">
        <f>IF(MONTH($J$24)&lt;&gt;MONTH($J$24-WEEKDAY($J$24,Start_Day)+(COLUMN(J26)-COLUMN($J$26)+((ROW(J26)-ROW($J$26))*7+1))),"",$J$24-WEEKDAY($J$24,Start_Day)+(COLUMN(J26)-COLUMN($J$26)+((ROW(J26)-ROW($J$26))*7+1)))</f>
        <v>41791</v>
      </c>
      <c r="K26" s="22">
        <f>IF(MONTH($J$24)&lt;&gt;MONTH($J$24-WEEKDAY($J$24,Start_Day)+(COLUMN(K26)-COLUMN($J$26)+((ROW(K26)-ROW($J$26))*7+1))),"",$J$24-WEEKDAY($J$24,Start_Day)+(COLUMN(K26)-COLUMN($J$26)+((ROW(K26)-ROW($J$26))*7+1)))</f>
        <v>41792</v>
      </c>
      <c r="L26" s="22">
        <f>IF(MONTH($J$24)&lt;&gt;MONTH($J$24-WEEKDAY($J$24,Start_Day)+(COLUMN(L26)-COLUMN($J$26)+((ROW(L26)-ROW($J$26))*7+1))),"",$J$24-WEEKDAY($J$24,Start_Day)+(COLUMN(L26)-COLUMN($J$26)+((ROW(L26)-ROW($J$26))*7+1)))</f>
        <v>41793</v>
      </c>
      <c r="M26" s="22">
        <f>IF(MONTH($J$24)&lt;&gt;MONTH($J$24-WEEKDAY($J$24,Start_Day)+(COLUMN(M26)-COLUMN($J$26)+((ROW(M26)-ROW($J$26))*7+1))),"",$J$24-WEEKDAY($J$24,Start_Day)+(COLUMN(M26)-COLUMN($J$26)+((ROW(M26)-ROW($J$26))*7+1)))</f>
        <v>41794</v>
      </c>
      <c r="N26" s="22">
        <f>IF(MONTH($J$24)&lt;&gt;MONTH($J$24-WEEKDAY($J$24,Start_Day)+(COLUMN(N26)-COLUMN($J$26)+((ROW(N26)-ROW($J$26))*7+1))),"",$J$24-WEEKDAY($J$24,Start_Day)+(COLUMN(N26)-COLUMN($J$26)+((ROW(N26)-ROW($J$26))*7+1)))</f>
        <v>41795</v>
      </c>
      <c r="O26" s="22">
        <f>IF(MONTH($J$24)&lt;&gt;MONTH($J$24-WEEKDAY($J$24,Start_Day)+(COLUMN(O26)-COLUMN($J$26)+((ROW(O26)-ROW($J$26))*7+1))),"",$J$24-WEEKDAY($J$24,Start_Day)+(COLUMN(O26)-COLUMN($J$26)+((ROW(O26)-ROW($J$26))*7+1)))</f>
        <v>41796</v>
      </c>
      <c r="P26" s="24">
        <f>IF(MONTH($J$24)&lt;&gt;MONTH($J$24-WEEKDAY($J$24,Start_Day)+(COLUMN(P26)-COLUMN($J$26)+((ROW(P26)-ROW($J$26))*7+1))),"",$J$24-WEEKDAY($J$24,Start_Day)+(COLUMN(P26)-COLUMN($J$26)+((ROW(P26)-ROW($J$26))*7+1)))</f>
        <v>41797</v>
      </c>
      <c r="Q26" s="46"/>
      <c r="R26" s="22" t="str">
        <f>IF(MONTH($R$24)&lt;&gt;MONTH($R$24-WEEKDAY($R$24,Start_Day)+(COLUMN(R26)-COLUMN($R$26)+((ROW(R26)-ROW($R$26))*7+1))),"",$R$24-WEEKDAY($R$24,Start_Day)+(COLUMN(R26)-COLUMN($R$26)+((ROW(R26)-ROW($R$26))*7+1)))</f>
        <v/>
      </c>
      <c r="S26" s="22">
        <f>IF(MONTH($R$24)&lt;&gt;MONTH($R$24-WEEKDAY($R$24,Start_Day)+(COLUMN(S26)-COLUMN($R$26)+((ROW(S26)-ROW($R$26))*7+1))),"",$R$24-WEEKDAY($R$24,Start_Day)+(COLUMN(S26)-COLUMN($R$26)+((ROW(S26)-ROW($R$26))*7+1)))</f>
        <v>41883</v>
      </c>
      <c r="T26" s="22">
        <f>IF(MONTH($R$24)&lt;&gt;MONTH($R$24-WEEKDAY($R$24,Start_Day)+(COLUMN(T26)-COLUMN($R$26)+((ROW(T26)-ROW($R$26))*7+1))),"",$R$24-WEEKDAY($R$24,Start_Day)+(COLUMN(T26)-COLUMN($R$26)+((ROW(T26)-ROW($R$26))*7+1)))</f>
        <v>41884</v>
      </c>
      <c r="U26" s="22">
        <f>IF(MONTH($R$24)&lt;&gt;MONTH($R$24-WEEKDAY($R$24,Start_Day)+(COLUMN(U26)-COLUMN($R$26)+((ROW(U26)-ROW($R$26))*7+1))),"",$R$24-WEEKDAY($R$24,Start_Day)+(COLUMN(U26)-COLUMN($R$26)+((ROW(U26)-ROW($R$26))*7+1)))</f>
        <v>41885</v>
      </c>
      <c r="V26" s="22">
        <f>IF(MONTH($R$24)&lt;&gt;MONTH($R$24-WEEKDAY($R$24,Start_Day)+(COLUMN(V26)-COLUMN($R$26)+((ROW(V26)-ROW($R$26))*7+1))),"",$R$24-WEEKDAY($R$24,Start_Day)+(COLUMN(V26)-COLUMN($R$26)+((ROW(V26)-ROW($R$26))*7+1)))</f>
        <v>41886</v>
      </c>
      <c r="W26" s="22">
        <f>IF(MONTH($R$24)&lt;&gt;MONTH($R$24-WEEKDAY($R$24,Start_Day)+(COLUMN(W26)-COLUMN($R$26)+((ROW(W26)-ROW($R$26))*7+1))),"",$R$24-WEEKDAY($R$24,Start_Day)+(COLUMN(W26)-COLUMN($R$26)+((ROW(W26)-ROW($R$26))*7+1)))</f>
        <v>41887</v>
      </c>
      <c r="X26" s="24">
        <f>IF(MONTH($R$24)&lt;&gt;MONTH($R$24-WEEKDAY($R$24,Start_Day)+(COLUMN(X26)-COLUMN($R$26)+((ROW(X26)-ROW($R$26))*7+1))),"",$R$24-WEEKDAY($R$24,Start_Day)+(COLUMN(X26)-COLUMN($R$26)+((ROW(X26)-ROW($R$26))*7+1)))</f>
        <v>41888</v>
      </c>
      <c r="Y26" s="46"/>
      <c r="Z26" s="22" t="str">
        <f>IF(MONTH($Z$24)&lt;&gt;MONTH($Z$24-WEEKDAY($Z$24,Start_Day)+(COLUMN(Z26)-COLUMN($Z$26)+((ROW(Z26)-ROW($Z$26))*7+1))),"",$Z$24-WEEKDAY($Z$24,Start_Day)+(COLUMN(Z26)-COLUMN($Z$26)+((ROW(Z26)-ROW($Z$26))*7+1)))</f>
        <v/>
      </c>
      <c r="AA26" s="22">
        <f>IF(MONTH($Z$24)&lt;&gt;MONTH($Z$24-WEEKDAY($Z$24,Start_Day)+(COLUMN(AA26)-COLUMN($Z$26)+((ROW(AA26)-ROW($Z$26))*7+1))),"",$Z$24-WEEKDAY($Z$24,Start_Day)+(COLUMN(AA26)-COLUMN($Z$26)+((ROW(AA26)-ROW($Z$26))*7+1)))</f>
        <v>41974</v>
      </c>
      <c r="AB26" s="22">
        <f>IF(MONTH($Z$24)&lt;&gt;MONTH($Z$24-WEEKDAY($Z$24,Start_Day)+(COLUMN(AB26)-COLUMN($Z$26)+((ROW(AB26)-ROW($Z$26))*7+1))),"",$Z$24-WEEKDAY($Z$24,Start_Day)+(COLUMN(AB26)-COLUMN($Z$26)+((ROW(AB26)-ROW($Z$26))*7+1)))</f>
        <v>41975</v>
      </c>
      <c r="AC26" s="22">
        <f>IF(MONTH($Z$24)&lt;&gt;MONTH($Z$24-WEEKDAY($Z$24,Start_Day)+(COLUMN(AC26)-COLUMN($Z$26)+((ROW(AC26)-ROW($Z$26))*7+1))),"",$Z$24-WEEKDAY($Z$24,Start_Day)+(COLUMN(AC26)-COLUMN($Z$26)+((ROW(AC26)-ROW($Z$26))*7+1)))</f>
        <v>41976</v>
      </c>
      <c r="AD26" s="22">
        <f>IF(MONTH($Z$24)&lt;&gt;MONTH($Z$24-WEEKDAY($Z$24,Start_Day)+(COLUMN(AD26)-COLUMN($Z$26)+((ROW(AD26)-ROW($Z$26))*7+1))),"",$Z$24-WEEKDAY($Z$24,Start_Day)+(COLUMN(AD26)-COLUMN($Z$26)+((ROW(AD26)-ROW($Z$26))*7+1)))</f>
        <v>41977</v>
      </c>
      <c r="AE26" s="22">
        <f>IF(MONTH($Z$24)&lt;&gt;MONTH($Z$24-WEEKDAY($Z$24,Start_Day)+(COLUMN(AE26)-COLUMN($Z$26)+((ROW(AE26)-ROW($Z$26))*7+1))),"",$Z$24-WEEKDAY($Z$24,Start_Day)+(COLUMN(AE26)-COLUMN($Z$26)+((ROW(AE26)-ROW($Z$26))*7+1)))</f>
        <v>41978</v>
      </c>
      <c r="AF26" s="24">
        <f>IF(MONTH($Z$24)&lt;&gt;MONTH($Z$24-WEEKDAY($Z$24,Start_Day)+(COLUMN(AF26)-COLUMN($Z$26)+((ROW(AF26)-ROW($Z$26))*7+1))),"",$Z$24-WEEKDAY($Z$24,Start_Day)+(COLUMN(AF26)-COLUMN($Z$26)+((ROW(AF26)-ROW($Z$26))*7+1)))</f>
        <v>41979</v>
      </c>
      <c r="AI26" s="25"/>
    </row>
    <row r="27" spans="2:37" x14ac:dyDescent="0.25">
      <c r="B27" s="22">
        <f>IF(MONTH($B$24)&lt;&gt;MONTH($B$24-WEEKDAY($B$24,Start_Day)+(COLUMN(B27)-COLUMN($B$26)+((ROW(B27)-ROW($B$26))*7+1))),"",$B$24-WEEKDAY($B$24,Start_Day)+(COLUMN(B27)-COLUMN($B$26)+((ROW(B27)-ROW($B$26))*7+1)))</f>
        <v>41700</v>
      </c>
      <c r="C27" s="22">
        <f>IF(MONTH($B$24)&lt;&gt;MONTH($B$24-WEEKDAY($B$24,Start_Day)+(COLUMN(C27)-COLUMN($B$26)+((ROW(C27)-ROW($B$26))*7+1))),"",$B$24-WEEKDAY($B$24,Start_Day)+(COLUMN(C27)-COLUMN($B$26)+((ROW(C27)-ROW($B$26))*7+1)))</f>
        <v>41701</v>
      </c>
      <c r="D27" s="22">
        <f>IF(MONTH($B$24)&lt;&gt;MONTH($B$24-WEEKDAY($B$24,Start_Day)+(COLUMN(D27)-COLUMN($B$26)+((ROW(D27)-ROW($B$26))*7+1))),"",$B$24-WEEKDAY($B$24,Start_Day)+(COLUMN(D27)-COLUMN($B$26)+((ROW(D27)-ROW($B$26))*7+1)))</f>
        <v>41702</v>
      </c>
      <c r="E27" s="22">
        <f>IF(MONTH($B$24)&lt;&gt;MONTH($B$24-WEEKDAY($B$24,Start_Day)+(COLUMN(E27)-COLUMN($B$26)+((ROW(E27)-ROW($B$26))*7+1))),"",$B$24-WEEKDAY($B$24,Start_Day)+(COLUMN(E27)-COLUMN($B$26)+((ROW(E27)-ROW($B$26))*7+1)))</f>
        <v>41703</v>
      </c>
      <c r="F27" s="22">
        <f>IF(MONTH($B$24)&lt;&gt;MONTH($B$24-WEEKDAY($B$24,Start_Day)+(COLUMN(F27)-COLUMN($B$26)+((ROW(F27)-ROW($B$26))*7+1))),"",$B$24-WEEKDAY($B$24,Start_Day)+(COLUMN(F27)-COLUMN($B$26)+((ROW(F27)-ROW($B$26))*7+1)))</f>
        <v>41704</v>
      </c>
      <c r="G27" s="22">
        <f>IF(MONTH($B$24)&lt;&gt;MONTH($B$24-WEEKDAY($B$24,Start_Day)+(COLUMN(G27)-COLUMN($B$26)+((ROW(G27)-ROW($B$26))*7+1))),"",$B$24-WEEKDAY($B$24,Start_Day)+(COLUMN(G27)-COLUMN($B$26)+((ROW(G27)-ROW($B$26))*7+1)))</f>
        <v>41705</v>
      </c>
      <c r="H27" s="24">
        <f>IF(MONTH($B$24)&lt;&gt;MONTH($B$24-WEEKDAY($B$24,Start_Day)+(COLUMN(H27)-COLUMN($B$26)+((ROW(H27)-ROW($B$26))*7+1))),"",$B$24-WEEKDAY($B$24,Start_Day)+(COLUMN(H27)-COLUMN($B$26)+((ROW(H27)-ROW($B$26))*7+1)))</f>
        <v>41706</v>
      </c>
      <c r="I27" s="46"/>
      <c r="J27" s="22">
        <f>IF(MONTH($J$24)&lt;&gt;MONTH($J$24-WEEKDAY($J$24,Start_Day)+(COLUMN(J27)-COLUMN($J$26)+((ROW(J27)-ROW($J$26))*7+1))),"",$J$24-WEEKDAY($J$24,Start_Day)+(COLUMN(J27)-COLUMN($J$26)+((ROW(J27)-ROW($J$26))*7+1)))</f>
        <v>41798</v>
      </c>
      <c r="K27" s="22">
        <f>IF(MONTH($J$24)&lt;&gt;MONTH($J$24-WEEKDAY($J$24,Start_Day)+(COLUMN(K27)-COLUMN($J$26)+((ROW(K27)-ROW($J$26))*7+1))),"",$J$24-WEEKDAY($J$24,Start_Day)+(COLUMN(K27)-COLUMN($J$26)+((ROW(K27)-ROW($J$26))*7+1)))</f>
        <v>41799</v>
      </c>
      <c r="L27" s="22">
        <f>IF(MONTH($J$24)&lt;&gt;MONTH($J$24-WEEKDAY($J$24,Start_Day)+(COLUMN(L27)-COLUMN($J$26)+((ROW(L27)-ROW($J$26))*7+1))),"",$J$24-WEEKDAY($J$24,Start_Day)+(COLUMN(L27)-COLUMN($J$26)+((ROW(L27)-ROW($J$26))*7+1)))</f>
        <v>41800</v>
      </c>
      <c r="M27" s="22">
        <f>IF(MONTH($J$24)&lt;&gt;MONTH($J$24-WEEKDAY($J$24,Start_Day)+(COLUMN(M27)-COLUMN($J$26)+((ROW(M27)-ROW($J$26))*7+1))),"",$J$24-WEEKDAY($J$24,Start_Day)+(COLUMN(M27)-COLUMN($J$26)+((ROW(M27)-ROW($J$26))*7+1)))</f>
        <v>41801</v>
      </c>
      <c r="N27" s="22">
        <f>IF(MONTH($J$24)&lt;&gt;MONTH($J$24-WEEKDAY($J$24,Start_Day)+(COLUMN(N27)-COLUMN($J$26)+((ROW(N27)-ROW($J$26))*7+1))),"",$J$24-WEEKDAY($J$24,Start_Day)+(COLUMN(N27)-COLUMN($J$26)+((ROW(N27)-ROW($J$26))*7+1)))</f>
        <v>41802</v>
      </c>
      <c r="O27" s="22">
        <f>IF(MONTH($J$24)&lt;&gt;MONTH($J$24-WEEKDAY($J$24,Start_Day)+(COLUMN(O27)-COLUMN($J$26)+((ROW(O27)-ROW($J$26))*7+1))),"",$J$24-WEEKDAY($J$24,Start_Day)+(COLUMN(O27)-COLUMN($J$26)+((ROW(O27)-ROW($J$26))*7+1)))</f>
        <v>41803</v>
      </c>
      <c r="P27" s="24">
        <f>IF(MONTH($J$24)&lt;&gt;MONTH($J$24-WEEKDAY($J$24,Start_Day)+(COLUMN(P27)-COLUMN($J$26)+((ROW(P27)-ROW($J$26))*7+1))),"",$J$24-WEEKDAY($J$24,Start_Day)+(COLUMN(P27)-COLUMN($J$26)+((ROW(P27)-ROW($J$26))*7+1)))</f>
        <v>41804</v>
      </c>
      <c r="Q27" s="46"/>
      <c r="R27" s="22">
        <f>IF(MONTH($R$24)&lt;&gt;MONTH($R$24-WEEKDAY($R$24,Start_Day)+(COLUMN(R27)-COLUMN($R$26)+((ROW(R27)-ROW($R$26))*7+1))),"",$R$24-WEEKDAY($R$24,Start_Day)+(COLUMN(R27)-COLUMN($R$26)+((ROW(R27)-ROW($R$26))*7+1)))</f>
        <v>41889</v>
      </c>
      <c r="S27" s="22">
        <f>IF(MONTH($R$24)&lt;&gt;MONTH($R$24-WEEKDAY($R$24,Start_Day)+(COLUMN(S27)-COLUMN($R$26)+((ROW(S27)-ROW($R$26))*7+1))),"",$R$24-WEEKDAY($R$24,Start_Day)+(COLUMN(S27)-COLUMN($R$26)+((ROW(S27)-ROW($R$26))*7+1)))</f>
        <v>41890</v>
      </c>
      <c r="T27" s="22">
        <f>IF(MONTH($R$24)&lt;&gt;MONTH($R$24-WEEKDAY($R$24,Start_Day)+(COLUMN(T27)-COLUMN($R$26)+((ROW(T27)-ROW($R$26))*7+1))),"",$R$24-WEEKDAY($R$24,Start_Day)+(COLUMN(T27)-COLUMN($R$26)+((ROW(T27)-ROW($R$26))*7+1)))</f>
        <v>41891</v>
      </c>
      <c r="U27" s="22">
        <f>IF(MONTH($R$24)&lt;&gt;MONTH($R$24-WEEKDAY($R$24,Start_Day)+(COLUMN(U27)-COLUMN($R$26)+((ROW(U27)-ROW($R$26))*7+1))),"",$R$24-WEEKDAY($R$24,Start_Day)+(COLUMN(U27)-COLUMN($R$26)+((ROW(U27)-ROW($R$26))*7+1)))</f>
        <v>41892</v>
      </c>
      <c r="V27" s="22">
        <f>IF(MONTH($R$24)&lt;&gt;MONTH($R$24-WEEKDAY($R$24,Start_Day)+(COLUMN(V27)-COLUMN($R$26)+((ROW(V27)-ROW($R$26))*7+1))),"",$R$24-WEEKDAY($R$24,Start_Day)+(COLUMN(V27)-COLUMN($R$26)+((ROW(V27)-ROW($R$26))*7+1)))</f>
        <v>41893</v>
      </c>
      <c r="W27" s="22">
        <f>IF(MONTH($R$24)&lt;&gt;MONTH($R$24-WEEKDAY($R$24,Start_Day)+(COLUMN(W27)-COLUMN($R$26)+((ROW(W27)-ROW($R$26))*7+1))),"",$R$24-WEEKDAY($R$24,Start_Day)+(COLUMN(W27)-COLUMN($R$26)+((ROW(W27)-ROW($R$26))*7+1)))</f>
        <v>41894</v>
      </c>
      <c r="X27" s="24">
        <f>IF(MONTH($R$24)&lt;&gt;MONTH($R$24-WEEKDAY($R$24,Start_Day)+(COLUMN(X27)-COLUMN($R$26)+((ROW(X27)-ROW($R$26))*7+1))),"",$R$24-WEEKDAY($R$24,Start_Day)+(COLUMN(X27)-COLUMN($R$26)+((ROW(X27)-ROW($R$26))*7+1)))</f>
        <v>41895</v>
      </c>
      <c r="Y27" s="46"/>
      <c r="Z27" s="22">
        <f>IF(MONTH($Z$24)&lt;&gt;MONTH($Z$24-WEEKDAY($Z$24,Start_Day)+(COLUMN(Z27)-COLUMN($Z$26)+((ROW(Z27)-ROW($Z$26))*7+1))),"",$Z$24-WEEKDAY($Z$24,Start_Day)+(COLUMN(Z27)-COLUMN($Z$26)+((ROW(Z27)-ROW($Z$26))*7+1)))</f>
        <v>41980</v>
      </c>
      <c r="AA27" s="22">
        <f>IF(MONTH($Z$24)&lt;&gt;MONTH($Z$24-WEEKDAY($Z$24,Start_Day)+(COLUMN(AA27)-COLUMN($Z$26)+((ROW(AA27)-ROW($Z$26))*7+1))),"",$Z$24-WEEKDAY($Z$24,Start_Day)+(COLUMN(AA27)-COLUMN($Z$26)+((ROW(AA27)-ROW($Z$26))*7+1)))</f>
        <v>41981</v>
      </c>
      <c r="AB27" s="22">
        <f>IF(MONTH($Z$24)&lt;&gt;MONTH($Z$24-WEEKDAY($Z$24,Start_Day)+(COLUMN(AB27)-COLUMN($Z$26)+((ROW(AB27)-ROW($Z$26))*7+1))),"",$Z$24-WEEKDAY($Z$24,Start_Day)+(COLUMN(AB27)-COLUMN($Z$26)+((ROW(AB27)-ROW($Z$26))*7+1)))</f>
        <v>41982</v>
      </c>
      <c r="AC27" s="22">
        <f>IF(MONTH($Z$24)&lt;&gt;MONTH($Z$24-WEEKDAY($Z$24,Start_Day)+(COLUMN(AC27)-COLUMN($Z$26)+((ROW(AC27)-ROW($Z$26))*7+1))),"",$Z$24-WEEKDAY($Z$24,Start_Day)+(COLUMN(AC27)-COLUMN($Z$26)+((ROW(AC27)-ROW($Z$26))*7+1)))</f>
        <v>41983</v>
      </c>
      <c r="AD27" s="22">
        <f>IF(MONTH($Z$24)&lt;&gt;MONTH($Z$24-WEEKDAY($Z$24,Start_Day)+(COLUMN(AD27)-COLUMN($Z$26)+((ROW(AD27)-ROW($Z$26))*7+1))),"",$Z$24-WEEKDAY($Z$24,Start_Day)+(COLUMN(AD27)-COLUMN($Z$26)+((ROW(AD27)-ROW($Z$26))*7+1)))</f>
        <v>41984</v>
      </c>
      <c r="AE27" s="22">
        <f>IF(MONTH($Z$24)&lt;&gt;MONTH($Z$24-WEEKDAY($Z$24,Start_Day)+(COLUMN(AE27)-COLUMN($Z$26)+((ROW(AE27)-ROW($Z$26))*7+1))),"",$Z$24-WEEKDAY($Z$24,Start_Day)+(COLUMN(AE27)-COLUMN($Z$26)+((ROW(AE27)-ROW($Z$26))*7+1)))</f>
        <v>41985</v>
      </c>
      <c r="AF27" s="24">
        <f>IF(MONTH($Z$24)&lt;&gt;MONTH($Z$24-WEEKDAY($Z$24,Start_Day)+(COLUMN(AF27)-COLUMN($Z$26)+((ROW(AF27)-ROW($Z$26))*7+1))),"",$Z$24-WEEKDAY($Z$24,Start_Day)+(COLUMN(AF27)-COLUMN($Z$26)+((ROW(AF27)-ROW($Z$26))*7+1)))</f>
        <v>41986</v>
      </c>
      <c r="AI27" s="25"/>
    </row>
    <row r="28" spans="2:37" x14ac:dyDescent="0.25">
      <c r="B28" s="22">
        <f>IF(MONTH($B$24)&lt;&gt;MONTH($B$24-WEEKDAY($B$24,Start_Day)+(COLUMN(B28)-COLUMN($B$26)+((ROW(B28)-ROW($B$26))*7+1))),"",$B$24-WEEKDAY($B$24,Start_Day)+(COLUMN(B28)-COLUMN($B$26)+((ROW(B28)-ROW($B$26))*7+1)))</f>
        <v>41707</v>
      </c>
      <c r="C28" s="22">
        <f>IF(MONTH($B$24)&lt;&gt;MONTH($B$24-WEEKDAY($B$24,Start_Day)+(COLUMN(C28)-COLUMN($B$26)+((ROW(C28)-ROW($B$26))*7+1))),"",$B$24-WEEKDAY($B$24,Start_Day)+(COLUMN(C28)-COLUMN($B$26)+((ROW(C28)-ROW($B$26))*7+1)))</f>
        <v>41708</v>
      </c>
      <c r="D28" s="22">
        <f>IF(MONTH($B$24)&lt;&gt;MONTH($B$24-WEEKDAY($B$24,Start_Day)+(COLUMN(D28)-COLUMN($B$26)+((ROW(D28)-ROW($B$26))*7+1))),"",$B$24-WEEKDAY($B$24,Start_Day)+(COLUMN(D28)-COLUMN($B$26)+((ROW(D28)-ROW($B$26))*7+1)))</f>
        <v>41709</v>
      </c>
      <c r="E28" s="22">
        <f>IF(MONTH($B$24)&lt;&gt;MONTH($B$24-WEEKDAY($B$24,Start_Day)+(COLUMN(E28)-COLUMN($B$26)+((ROW(E28)-ROW($B$26))*7+1))),"",$B$24-WEEKDAY($B$24,Start_Day)+(COLUMN(E28)-COLUMN($B$26)+((ROW(E28)-ROW($B$26))*7+1)))</f>
        <v>41710</v>
      </c>
      <c r="F28" s="22">
        <f>IF(MONTH($B$24)&lt;&gt;MONTH($B$24-WEEKDAY($B$24,Start_Day)+(COLUMN(F28)-COLUMN($B$26)+((ROW(F28)-ROW($B$26))*7+1))),"",$B$24-WEEKDAY($B$24,Start_Day)+(COLUMN(F28)-COLUMN($B$26)+((ROW(F28)-ROW($B$26))*7+1)))</f>
        <v>41711</v>
      </c>
      <c r="G28" s="22">
        <f>IF(MONTH($B$24)&lt;&gt;MONTH($B$24-WEEKDAY($B$24,Start_Day)+(COLUMN(G28)-COLUMN($B$26)+((ROW(G28)-ROW($B$26))*7+1))),"",$B$24-WEEKDAY($B$24,Start_Day)+(COLUMN(G28)-COLUMN($B$26)+((ROW(G28)-ROW($B$26))*7+1)))</f>
        <v>41712</v>
      </c>
      <c r="H28" s="24">
        <f>IF(MONTH($B$24)&lt;&gt;MONTH($B$24-WEEKDAY($B$24,Start_Day)+(COLUMN(H28)-COLUMN($B$26)+((ROW(H28)-ROW($B$26))*7+1))),"",$B$24-WEEKDAY($B$24,Start_Day)+(COLUMN(H28)-COLUMN($B$26)+((ROW(H28)-ROW($B$26))*7+1)))</f>
        <v>41713</v>
      </c>
      <c r="I28" s="46"/>
      <c r="J28" s="22">
        <f>IF(MONTH($J$24)&lt;&gt;MONTH($J$24-WEEKDAY($J$24,Start_Day)+(COLUMN(J28)-COLUMN($J$26)+((ROW(J28)-ROW($J$26))*7+1))),"",$J$24-WEEKDAY($J$24,Start_Day)+(COLUMN(J28)-COLUMN($J$26)+((ROW(J28)-ROW($J$26))*7+1)))</f>
        <v>41805</v>
      </c>
      <c r="K28" s="22">
        <f>IF(MONTH($J$24)&lt;&gt;MONTH($J$24-WEEKDAY($J$24,Start_Day)+(COLUMN(K28)-COLUMN($J$26)+((ROW(K28)-ROW($J$26))*7+1))),"",$J$24-WEEKDAY($J$24,Start_Day)+(COLUMN(K28)-COLUMN($J$26)+((ROW(K28)-ROW($J$26))*7+1)))</f>
        <v>41806</v>
      </c>
      <c r="L28" s="22">
        <f>IF(MONTH($J$24)&lt;&gt;MONTH($J$24-WEEKDAY($J$24,Start_Day)+(COLUMN(L28)-COLUMN($J$26)+((ROW(L28)-ROW($J$26))*7+1))),"",$J$24-WEEKDAY($J$24,Start_Day)+(COLUMN(L28)-COLUMN($J$26)+((ROW(L28)-ROW($J$26))*7+1)))</f>
        <v>41807</v>
      </c>
      <c r="M28" s="22">
        <f>IF(MONTH($J$24)&lt;&gt;MONTH($J$24-WEEKDAY($J$24,Start_Day)+(COLUMN(M28)-COLUMN($J$26)+((ROW(M28)-ROW($J$26))*7+1))),"",$J$24-WEEKDAY($J$24,Start_Day)+(COLUMN(M28)-COLUMN($J$26)+((ROW(M28)-ROW($J$26))*7+1)))</f>
        <v>41808</v>
      </c>
      <c r="N28" s="22">
        <f>IF(MONTH($J$24)&lt;&gt;MONTH($J$24-WEEKDAY($J$24,Start_Day)+(COLUMN(N28)-COLUMN($J$26)+((ROW(N28)-ROW($J$26))*7+1))),"",$J$24-WEEKDAY($J$24,Start_Day)+(COLUMN(N28)-COLUMN($J$26)+((ROW(N28)-ROW($J$26))*7+1)))</f>
        <v>41809</v>
      </c>
      <c r="O28" s="22">
        <f>IF(MONTH($J$24)&lt;&gt;MONTH($J$24-WEEKDAY($J$24,Start_Day)+(COLUMN(O28)-COLUMN($J$26)+((ROW(O28)-ROW($J$26))*7+1))),"",$J$24-WEEKDAY($J$24,Start_Day)+(COLUMN(O28)-COLUMN($J$26)+((ROW(O28)-ROW($J$26))*7+1)))</f>
        <v>41810</v>
      </c>
      <c r="P28" s="24">
        <f>IF(MONTH($J$24)&lt;&gt;MONTH($J$24-WEEKDAY($J$24,Start_Day)+(COLUMN(P28)-COLUMN($J$26)+((ROW(P28)-ROW($J$26))*7+1))),"",$J$24-WEEKDAY($J$24,Start_Day)+(COLUMN(P28)-COLUMN($J$26)+((ROW(P28)-ROW($J$26))*7+1)))</f>
        <v>41811</v>
      </c>
      <c r="Q28" s="46"/>
      <c r="R28" s="22">
        <f>IF(MONTH($R$24)&lt;&gt;MONTH($R$24-WEEKDAY($R$24,Start_Day)+(COLUMN(R28)-COLUMN($R$26)+((ROW(R28)-ROW($R$26))*7+1))),"",$R$24-WEEKDAY($R$24,Start_Day)+(COLUMN(R28)-COLUMN($R$26)+((ROW(R28)-ROW($R$26))*7+1)))</f>
        <v>41896</v>
      </c>
      <c r="S28" s="22">
        <f>IF(MONTH($R$24)&lt;&gt;MONTH($R$24-WEEKDAY($R$24,Start_Day)+(COLUMN(S28)-COLUMN($R$26)+((ROW(S28)-ROW($R$26))*7+1))),"",$R$24-WEEKDAY($R$24,Start_Day)+(COLUMN(S28)-COLUMN($R$26)+((ROW(S28)-ROW($R$26))*7+1)))</f>
        <v>41897</v>
      </c>
      <c r="T28" s="22">
        <f>IF(MONTH($R$24)&lt;&gt;MONTH($R$24-WEEKDAY($R$24,Start_Day)+(COLUMN(T28)-COLUMN($R$26)+((ROW(T28)-ROW($R$26))*7+1))),"",$R$24-WEEKDAY($R$24,Start_Day)+(COLUMN(T28)-COLUMN($R$26)+((ROW(T28)-ROW($R$26))*7+1)))</f>
        <v>41898</v>
      </c>
      <c r="U28" s="22">
        <f>IF(MONTH($R$24)&lt;&gt;MONTH($R$24-WEEKDAY($R$24,Start_Day)+(COLUMN(U28)-COLUMN($R$26)+((ROW(U28)-ROW($R$26))*7+1))),"",$R$24-WEEKDAY($R$24,Start_Day)+(COLUMN(U28)-COLUMN($R$26)+((ROW(U28)-ROW($R$26))*7+1)))</f>
        <v>41899</v>
      </c>
      <c r="V28" s="22">
        <f>IF(MONTH($R$24)&lt;&gt;MONTH($R$24-WEEKDAY($R$24,Start_Day)+(COLUMN(V28)-COLUMN($R$26)+((ROW(V28)-ROW($R$26))*7+1))),"",$R$24-WEEKDAY($R$24,Start_Day)+(COLUMN(V28)-COLUMN($R$26)+((ROW(V28)-ROW($R$26))*7+1)))</f>
        <v>41900</v>
      </c>
      <c r="W28" s="22">
        <f>IF(MONTH($R$24)&lt;&gt;MONTH($R$24-WEEKDAY($R$24,Start_Day)+(COLUMN(W28)-COLUMN($R$26)+((ROW(W28)-ROW($R$26))*7+1))),"",$R$24-WEEKDAY($R$24,Start_Day)+(COLUMN(W28)-COLUMN($R$26)+((ROW(W28)-ROW($R$26))*7+1)))</f>
        <v>41901</v>
      </c>
      <c r="X28" s="24">
        <f>IF(MONTH($R$24)&lt;&gt;MONTH($R$24-WEEKDAY($R$24,Start_Day)+(COLUMN(X28)-COLUMN($R$26)+((ROW(X28)-ROW($R$26))*7+1))),"",$R$24-WEEKDAY($R$24,Start_Day)+(COLUMN(X28)-COLUMN($R$26)+((ROW(X28)-ROW($R$26))*7+1)))</f>
        <v>41902</v>
      </c>
      <c r="Y28" s="46"/>
      <c r="Z28" s="22">
        <f>IF(MONTH($Z$24)&lt;&gt;MONTH($Z$24-WEEKDAY($Z$24,Start_Day)+(COLUMN(Z28)-COLUMN($Z$26)+((ROW(Z28)-ROW($Z$26))*7+1))),"",$Z$24-WEEKDAY($Z$24,Start_Day)+(COLUMN(Z28)-COLUMN($Z$26)+((ROW(Z28)-ROW($Z$26))*7+1)))</f>
        <v>41987</v>
      </c>
      <c r="AA28" s="22">
        <f>IF(MONTH($Z$24)&lt;&gt;MONTH($Z$24-WEEKDAY($Z$24,Start_Day)+(COLUMN(AA28)-COLUMN($Z$26)+((ROW(AA28)-ROW($Z$26))*7+1))),"",$Z$24-WEEKDAY($Z$24,Start_Day)+(COLUMN(AA28)-COLUMN($Z$26)+((ROW(AA28)-ROW($Z$26))*7+1)))</f>
        <v>41988</v>
      </c>
      <c r="AB28" s="22">
        <f>IF(MONTH($Z$24)&lt;&gt;MONTH($Z$24-WEEKDAY($Z$24,Start_Day)+(COLUMN(AB28)-COLUMN($Z$26)+((ROW(AB28)-ROW($Z$26))*7+1))),"",$Z$24-WEEKDAY($Z$24,Start_Day)+(COLUMN(AB28)-COLUMN($Z$26)+((ROW(AB28)-ROW($Z$26))*7+1)))</f>
        <v>41989</v>
      </c>
      <c r="AC28" s="22">
        <f>IF(MONTH($Z$24)&lt;&gt;MONTH($Z$24-WEEKDAY($Z$24,Start_Day)+(COLUMN(AC28)-COLUMN($Z$26)+((ROW(AC28)-ROW($Z$26))*7+1))),"",$Z$24-WEEKDAY($Z$24,Start_Day)+(COLUMN(AC28)-COLUMN($Z$26)+((ROW(AC28)-ROW($Z$26))*7+1)))</f>
        <v>41990</v>
      </c>
      <c r="AD28" s="22">
        <f>IF(MONTH($Z$24)&lt;&gt;MONTH($Z$24-WEEKDAY($Z$24,Start_Day)+(COLUMN(AD28)-COLUMN($Z$26)+((ROW(AD28)-ROW($Z$26))*7+1))),"",$Z$24-WEEKDAY($Z$24,Start_Day)+(COLUMN(AD28)-COLUMN($Z$26)+((ROW(AD28)-ROW($Z$26))*7+1)))</f>
        <v>41991</v>
      </c>
      <c r="AE28" s="22">
        <f>IF(MONTH($Z$24)&lt;&gt;MONTH($Z$24-WEEKDAY($Z$24,Start_Day)+(COLUMN(AE28)-COLUMN($Z$26)+((ROW(AE28)-ROW($Z$26))*7+1))),"",$Z$24-WEEKDAY($Z$24,Start_Day)+(COLUMN(AE28)-COLUMN($Z$26)+((ROW(AE28)-ROW($Z$26))*7+1)))</f>
        <v>41992</v>
      </c>
      <c r="AF28" s="24">
        <f>IF(MONTH($Z$24)&lt;&gt;MONTH($Z$24-WEEKDAY($Z$24,Start_Day)+(COLUMN(AF28)-COLUMN($Z$26)+((ROW(AF28)-ROW($Z$26))*7+1))),"",$Z$24-WEEKDAY($Z$24,Start_Day)+(COLUMN(AF28)-COLUMN($Z$26)+((ROW(AF28)-ROW($Z$26))*7+1)))</f>
        <v>41993</v>
      </c>
      <c r="AI28" s="25"/>
    </row>
    <row r="29" spans="2:37" x14ac:dyDescent="0.25">
      <c r="B29" s="22">
        <f>IF(MONTH($B$24)&lt;&gt;MONTH($B$24-WEEKDAY($B$24,Start_Day)+(COLUMN(B29)-COLUMN($B$26)+((ROW(B29)-ROW($B$26))*7+1))),"",$B$24-WEEKDAY($B$24,Start_Day)+(COLUMN(B29)-COLUMN($B$26)+((ROW(B29)-ROW($B$26))*7+1)))</f>
        <v>41714</v>
      </c>
      <c r="C29" s="22">
        <f>IF(MONTH($B$24)&lt;&gt;MONTH($B$24-WEEKDAY($B$24,Start_Day)+(COLUMN(C29)-COLUMN($B$26)+((ROW(C29)-ROW($B$26))*7+1))),"",$B$24-WEEKDAY($B$24,Start_Day)+(COLUMN(C29)-COLUMN($B$26)+((ROW(C29)-ROW($B$26))*7+1)))</f>
        <v>41715</v>
      </c>
      <c r="D29" s="22">
        <f>IF(MONTH($B$24)&lt;&gt;MONTH($B$24-WEEKDAY($B$24,Start_Day)+(COLUMN(D29)-COLUMN($B$26)+((ROW(D29)-ROW($B$26))*7+1))),"",$B$24-WEEKDAY($B$24,Start_Day)+(COLUMN(D29)-COLUMN($B$26)+((ROW(D29)-ROW($B$26))*7+1)))</f>
        <v>41716</v>
      </c>
      <c r="E29" s="22">
        <f>IF(MONTH($B$24)&lt;&gt;MONTH($B$24-WEEKDAY($B$24,Start_Day)+(COLUMN(E29)-COLUMN($B$26)+((ROW(E29)-ROW($B$26))*7+1))),"",$B$24-WEEKDAY($B$24,Start_Day)+(COLUMN(E29)-COLUMN($B$26)+((ROW(E29)-ROW($B$26))*7+1)))</f>
        <v>41717</v>
      </c>
      <c r="F29" s="22">
        <f>IF(MONTH($B$24)&lt;&gt;MONTH($B$24-WEEKDAY($B$24,Start_Day)+(COLUMN(F29)-COLUMN($B$26)+((ROW(F29)-ROW($B$26))*7+1))),"",$B$24-WEEKDAY($B$24,Start_Day)+(COLUMN(F29)-COLUMN($B$26)+((ROW(F29)-ROW($B$26))*7+1)))</f>
        <v>41718</v>
      </c>
      <c r="G29" s="22">
        <f>IF(MONTH($B$24)&lt;&gt;MONTH($B$24-WEEKDAY($B$24,Start_Day)+(COLUMN(G29)-COLUMN($B$26)+((ROW(G29)-ROW($B$26))*7+1))),"",$B$24-WEEKDAY($B$24,Start_Day)+(COLUMN(G29)-COLUMN($B$26)+((ROW(G29)-ROW($B$26))*7+1)))</f>
        <v>41719</v>
      </c>
      <c r="H29" s="24">
        <f>IF(MONTH($B$24)&lt;&gt;MONTH($B$24-WEEKDAY($B$24,Start_Day)+(COLUMN(H29)-COLUMN($B$26)+((ROW(H29)-ROW($B$26))*7+1))),"",$B$24-WEEKDAY($B$24,Start_Day)+(COLUMN(H29)-COLUMN($B$26)+((ROW(H29)-ROW($B$26))*7+1)))</f>
        <v>41720</v>
      </c>
      <c r="I29" s="46"/>
      <c r="J29" s="22">
        <f>IF(MONTH($J$24)&lt;&gt;MONTH($J$24-WEEKDAY($J$24,Start_Day)+(COLUMN(J29)-COLUMN($J$26)+((ROW(J29)-ROW($J$26))*7+1))),"",$J$24-WEEKDAY($J$24,Start_Day)+(COLUMN(J29)-COLUMN($J$26)+((ROW(J29)-ROW($J$26))*7+1)))</f>
        <v>41812</v>
      </c>
      <c r="K29" s="22">
        <f>IF(MONTH($J$24)&lt;&gt;MONTH($J$24-WEEKDAY($J$24,Start_Day)+(COLUMN(K29)-COLUMN($J$26)+((ROW(K29)-ROW($J$26))*7+1))),"",$J$24-WEEKDAY($J$24,Start_Day)+(COLUMN(K29)-COLUMN($J$26)+((ROW(K29)-ROW($J$26))*7+1)))</f>
        <v>41813</v>
      </c>
      <c r="L29" s="22">
        <f>IF(MONTH($J$24)&lt;&gt;MONTH($J$24-WEEKDAY($J$24,Start_Day)+(COLUMN(L29)-COLUMN($J$26)+((ROW(L29)-ROW($J$26))*7+1))),"",$J$24-WEEKDAY($J$24,Start_Day)+(COLUMN(L29)-COLUMN($J$26)+((ROW(L29)-ROW($J$26))*7+1)))</f>
        <v>41814</v>
      </c>
      <c r="M29" s="22">
        <f>IF(MONTH($J$24)&lt;&gt;MONTH($J$24-WEEKDAY($J$24,Start_Day)+(COLUMN(M29)-COLUMN($J$26)+((ROW(M29)-ROW($J$26))*7+1))),"",$J$24-WEEKDAY($J$24,Start_Day)+(COLUMN(M29)-COLUMN($J$26)+((ROW(M29)-ROW($J$26))*7+1)))</f>
        <v>41815</v>
      </c>
      <c r="N29" s="22">
        <f>IF(MONTH($J$24)&lt;&gt;MONTH($J$24-WEEKDAY($J$24,Start_Day)+(COLUMN(N29)-COLUMN($J$26)+((ROW(N29)-ROW($J$26))*7+1))),"",$J$24-WEEKDAY($J$24,Start_Day)+(COLUMN(N29)-COLUMN($J$26)+((ROW(N29)-ROW($J$26))*7+1)))</f>
        <v>41816</v>
      </c>
      <c r="O29" s="22">
        <f>IF(MONTH($J$24)&lt;&gt;MONTH($J$24-WEEKDAY($J$24,Start_Day)+(COLUMN(O29)-COLUMN($J$26)+((ROW(O29)-ROW($J$26))*7+1))),"",$J$24-WEEKDAY($J$24,Start_Day)+(COLUMN(O29)-COLUMN($J$26)+((ROW(O29)-ROW($J$26))*7+1)))</f>
        <v>41817</v>
      </c>
      <c r="P29" s="24">
        <f>IF(MONTH($J$24)&lt;&gt;MONTH($J$24-WEEKDAY($J$24,Start_Day)+(COLUMN(P29)-COLUMN($J$26)+((ROW(P29)-ROW($J$26))*7+1))),"",$J$24-WEEKDAY($J$24,Start_Day)+(COLUMN(P29)-COLUMN($J$26)+((ROW(P29)-ROW($J$26))*7+1)))</f>
        <v>41818</v>
      </c>
      <c r="Q29" s="46"/>
      <c r="R29" s="22">
        <f>IF(MONTH($R$24)&lt;&gt;MONTH($R$24-WEEKDAY($R$24,Start_Day)+(COLUMN(R29)-COLUMN($R$26)+((ROW(R29)-ROW($R$26))*7+1))),"",$R$24-WEEKDAY($R$24,Start_Day)+(COLUMN(R29)-COLUMN($R$26)+((ROW(R29)-ROW($R$26))*7+1)))</f>
        <v>41903</v>
      </c>
      <c r="S29" s="22">
        <f>IF(MONTH($R$24)&lt;&gt;MONTH($R$24-WEEKDAY($R$24,Start_Day)+(COLUMN(S29)-COLUMN($R$26)+((ROW(S29)-ROW($R$26))*7+1))),"",$R$24-WEEKDAY($R$24,Start_Day)+(COLUMN(S29)-COLUMN($R$26)+((ROW(S29)-ROW($R$26))*7+1)))</f>
        <v>41904</v>
      </c>
      <c r="T29" s="22">
        <f>IF(MONTH($R$24)&lt;&gt;MONTH($R$24-WEEKDAY($R$24,Start_Day)+(COLUMN(T29)-COLUMN($R$26)+((ROW(T29)-ROW($R$26))*7+1))),"",$R$24-WEEKDAY($R$24,Start_Day)+(COLUMN(T29)-COLUMN($R$26)+((ROW(T29)-ROW($R$26))*7+1)))</f>
        <v>41905</v>
      </c>
      <c r="U29" s="22">
        <f>IF(MONTH($R$24)&lt;&gt;MONTH($R$24-WEEKDAY($R$24,Start_Day)+(COLUMN(U29)-COLUMN($R$26)+((ROW(U29)-ROW($R$26))*7+1))),"",$R$24-WEEKDAY($R$24,Start_Day)+(COLUMN(U29)-COLUMN($R$26)+((ROW(U29)-ROW($R$26))*7+1)))</f>
        <v>41906</v>
      </c>
      <c r="V29" s="22">
        <f>IF(MONTH($R$24)&lt;&gt;MONTH($R$24-WEEKDAY($R$24,Start_Day)+(COLUMN(V29)-COLUMN($R$26)+((ROW(V29)-ROW($R$26))*7+1))),"",$R$24-WEEKDAY($R$24,Start_Day)+(COLUMN(V29)-COLUMN($R$26)+((ROW(V29)-ROW($R$26))*7+1)))</f>
        <v>41907</v>
      </c>
      <c r="W29" s="22">
        <f>IF(MONTH($R$24)&lt;&gt;MONTH($R$24-WEEKDAY($R$24,Start_Day)+(COLUMN(W29)-COLUMN($R$26)+((ROW(W29)-ROW($R$26))*7+1))),"",$R$24-WEEKDAY($R$24,Start_Day)+(COLUMN(W29)-COLUMN($R$26)+((ROW(W29)-ROW($R$26))*7+1)))</f>
        <v>41908</v>
      </c>
      <c r="X29" s="24">
        <f>IF(MONTH($R$24)&lt;&gt;MONTH($R$24-WEEKDAY($R$24,Start_Day)+(COLUMN(X29)-COLUMN($R$26)+((ROW(X29)-ROW($R$26))*7+1))),"",$R$24-WEEKDAY($R$24,Start_Day)+(COLUMN(X29)-COLUMN($R$26)+((ROW(X29)-ROW($R$26))*7+1)))</f>
        <v>41909</v>
      </c>
      <c r="Y29" s="46"/>
      <c r="Z29" s="22">
        <f>IF(MONTH($Z$24)&lt;&gt;MONTH($Z$24-WEEKDAY($Z$24,Start_Day)+(COLUMN(Z29)-COLUMN($Z$26)+((ROW(Z29)-ROW($Z$26))*7+1))),"",$Z$24-WEEKDAY($Z$24,Start_Day)+(COLUMN(Z29)-COLUMN($Z$26)+((ROW(Z29)-ROW($Z$26))*7+1)))</f>
        <v>41994</v>
      </c>
      <c r="AA29" s="22">
        <f>IF(MONTH($Z$24)&lt;&gt;MONTH($Z$24-WEEKDAY($Z$24,Start_Day)+(COLUMN(AA29)-COLUMN($Z$26)+((ROW(AA29)-ROW($Z$26))*7+1))),"",$Z$24-WEEKDAY($Z$24,Start_Day)+(COLUMN(AA29)-COLUMN($Z$26)+((ROW(AA29)-ROW($Z$26))*7+1)))</f>
        <v>41995</v>
      </c>
      <c r="AB29" s="22">
        <f>IF(MONTH($Z$24)&lt;&gt;MONTH($Z$24-WEEKDAY($Z$24,Start_Day)+(COLUMN(AB29)-COLUMN($Z$26)+((ROW(AB29)-ROW($Z$26))*7+1))),"",$Z$24-WEEKDAY($Z$24,Start_Day)+(COLUMN(AB29)-COLUMN($Z$26)+((ROW(AB29)-ROW($Z$26))*7+1)))</f>
        <v>41996</v>
      </c>
      <c r="AC29" s="22">
        <f>IF(MONTH($Z$24)&lt;&gt;MONTH($Z$24-WEEKDAY($Z$24,Start_Day)+(COLUMN(AC29)-COLUMN($Z$26)+((ROW(AC29)-ROW($Z$26))*7+1))),"",$Z$24-WEEKDAY($Z$24,Start_Day)+(COLUMN(AC29)-COLUMN($Z$26)+((ROW(AC29)-ROW($Z$26))*7+1)))</f>
        <v>41997</v>
      </c>
      <c r="AD29" s="22">
        <f>IF(MONTH($Z$24)&lt;&gt;MONTH($Z$24-WEEKDAY($Z$24,Start_Day)+(COLUMN(AD29)-COLUMN($Z$26)+((ROW(AD29)-ROW($Z$26))*7+1))),"",$Z$24-WEEKDAY($Z$24,Start_Day)+(COLUMN(AD29)-COLUMN($Z$26)+((ROW(AD29)-ROW($Z$26))*7+1)))</f>
        <v>41998</v>
      </c>
      <c r="AE29" s="22">
        <f>IF(MONTH($Z$24)&lt;&gt;MONTH($Z$24-WEEKDAY($Z$24,Start_Day)+(COLUMN(AE29)-COLUMN($Z$26)+((ROW(AE29)-ROW($Z$26))*7+1))),"",$Z$24-WEEKDAY($Z$24,Start_Day)+(COLUMN(AE29)-COLUMN($Z$26)+((ROW(AE29)-ROW($Z$26))*7+1)))</f>
        <v>41999</v>
      </c>
      <c r="AF29" s="24">
        <f>IF(MONTH($Z$24)&lt;&gt;MONTH($Z$24-WEEKDAY($Z$24,Start_Day)+(COLUMN(AF29)-COLUMN($Z$26)+((ROW(AF29)-ROW($Z$26))*7+1))),"",$Z$24-WEEKDAY($Z$24,Start_Day)+(COLUMN(AF29)-COLUMN($Z$26)+((ROW(AF29)-ROW($Z$26))*7+1)))</f>
        <v>42000</v>
      </c>
    </row>
    <row r="30" spans="2:37" x14ac:dyDescent="0.25">
      <c r="B30" s="22">
        <f>IF(MONTH($B$24)&lt;&gt;MONTH($B$24-WEEKDAY($B$24,Start_Day)+(COLUMN(B30)-COLUMN($B$26)+((ROW(B30)-ROW($B$26))*7+1))),"",$B$24-WEEKDAY($B$24,Start_Day)+(COLUMN(B30)-COLUMN($B$26)+((ROW(B30)-ROW($B$26))*7+1)))</f>
        <v>41721</v>
      </c>
      <c r="C30" s="22">
        <f>IF(MONTH($B$24)&lt;&gt;MONTH($B$24-WEEKDAY($B$24,Start_Day)+(COLUMN(C30)-COLUMN($B$26)+((ROW(C30)-ROW($B$26))*7+1))),"",$B$24-WEEKDAY($B$24,Start_Day)+(COLUMN(C30)-COLUMN($B$26)+((ROW(C30)-ROW($B$26))*7+1)))</f>
        <v>41722</v>
      </c>
      <c r="D30" s="22">
        <f>IF(MONTH($B$24)&lt;&gt;MONTH($B$24-WEEKDAY($B$24,Start_Day)+(COLUMN(D30)-COLUMN($B$26)+((ROW(D30)-ROW($B$26))*7+1))),"",$B$24-WEEKDAY($B$24,Start_Day)+(COLUMN(D30)-COLUMN($B$26)+((ROW(D30)-ROW($B$26))*7+1)))</f>
        <v>41723</v>
      </c>
      <c r="E30" s="22">
        <f>IF(MONTH($B$24)&lt;&gt;MONTH($B$24-WEEKDAY($B$24,Start_Day)+(COLUMN(E30)-COLUMN($B$26)+((ROW(E30)-ROW($B$26))*7+1))),"",$B$24-WEEKDAY($B$24,Start_Day)+(COLUMN(E30)-COLUMN($B$26)+((ROW(E30)-ROW($B$26))*7+1)))</f>
        <v>41724</v>
      </c>
      <c r="F30" s="22">
        <f>IF(MONTH($B$24)&lt;&gt;MONTH($B$24-WEEKDAY($B$24,Start_Day)+(COLUMN(F30)-COLUMN($B$26)+((ROW(F30)-ROW($B$26))*7+1))),"",$B$24-WEEKDAY($B$24,Start_Day)+(COLUMN(F30)-COLUMN($B$26)+((ROW(F30)-ROW($B$26))*7+1)))</f>
        <v>41725</v>
      </c>
      <c r="G30" s="22">
        <f>IF(MONTH($B$24)&lt;&gt;MONTH($B$24-WEEKDAY($B$24,Start_Day)+(COLUMN(G30)-COLUMN($B$26)+((ROW(G30)-ROW($B$26))*7+1))),"",$B$24-WEEKDAY($B$24,Start_Day)+(COLUMN(G30)-COLUMN($B$26)+((ROW(G30)-ROW($B$26))*7+1)))</f>
        <v>41726</v>
      </c>
      <c r="H30" s="24">
        <f>IF(MONTH($B$24)&lt;&gt;MONTH($B$24-WEEKDAY($B$24,Start_Day)+(COLUMN(H30)-COLUMN($B$26)+((ROW(H30)-ROW($B$26))*7+1))),"",$B$24-WEEKDAY($B$24,Start_Day)+(COLUMN(H30)-COLUMN($B$26)+((ROW(H30)-ROW($B$26))*7+1)))</f>
        <v>41727</v>
      </c>
      <c r="I30" s="46"/>
      <c r="J30" s="22">
        <f>IF(MONTH($J$24)&lt;&gt;MONTH($J$24-WEEKDAY($J$24,Start_Day)+(COLUMN(J30)-COLUMN($J$26)+((ROW(J30)-ROW($J$26))*7+1))),"",$J$24-WEEKDAY($J$24,Start_Day)+(COLUMN(J30)-COLUMN($J$26)+((ROW(J30)-ROW($J$26))*7+1)))</f>
        <v>41819</v>
      </c>
      <c r="K30" s="22">
        <f>IF(MONTH($J$24)&lt;&gt;MONTH($J$24-WEEKDAY($J$24,Start_Day)+(COLUMN(K30)-COLUMN($J$26)+((ROW(K30)-ROW($J$26))*7+1))),"",$J$24-WEEKDAY($J$24,Start_Day)+(COLUMN(K30)-COLUMN($J$26)+((ROW(K30)-ROW($J$26))*7+1)))</f>
        <v>41820</v>
      </c>
      <c r="L30" s="22" t="str">
        <f>IF(MONTH($J$24)&lt;&gt;MONTH($J$24-WEEKDAY($J$24,Start_Day)+(COLUMN(L30)-COLUMN($J$26)+((ROW(L30)-ROW($J$26))*7+1))),"",$J$24-WEEKDAY($J$24,Start_Day)+(COLUMN(L30)-COLUMN($J$26)+((ROW(L30)-ROW($J$26))*7+1)))</f>
        <v/>
      </c>
      <c r="M30" s="22" t="str">
        <f>IF(MONTH($J$24)&lt;&gt;MONTH($J$24-WEEKDAY($J$24,Start_Day)+(COLUMN(M30)-COLUMN($J$26)+((ROW(M30)-ROW($J$26))*7+1))),"",$J$24-WEEKDAY($J$24,Start_Day)+(COLUMN(M30)-COLUMN($J$26)+((ROW(M30)-ROW($J$26))*7+1)))</f>
        <v/>
      </c>
      <c r="N30" s="22" t="str">
        <f>IF(MONTH($J$24)&lt;&gt;MONTH($J$24-WEEKDAY($J$24,Start_Day)+(COLUMN(N30)-COLUMN($J$26)+((ROW(N30)-ROW($J$26))*7+1))),"",$J$24-WEEKDAY($J$24,Start_Day)+(COLUMN(N30)-COLUMN($J$26)+((ROW(N30)-ROW($J$26))*7+1)))</f>
        <v/>
      </c>
      <c r="O30" s="22" t="str">
        <f>IF(MONTH($J$24)&lt;&gt;MONTH($J$24-WEEKDAY($J$24,Start_Day)+(COLUMN(O30)-COLUMN($J$26)+((ROW(O30)-ROW($J$26))*7+1))),"",$J$24-WEEKDAY($J$24,Start_Day)+(COLUMN(O30)-COLUMN($J$26)+((ROW(O30)-ROW($J$26))*7+1)))</f>
        <v/>
      </c>
      <c r="P30" s="24" t="str">
        <f>IF(MONTH($J$24)&lt;&gt;MONTH($J$24-WEEKDAY($J$24,Start_Day)+(COLUMN(P30)-COLUMN($J$26)+((ROW(P30)-ROW($J$26))*7+1))),"",$J$24-WEEKDAY($J$24,Start_Day)+(COLUMN(P30)-COLUMN($J$26)+((ROW(P30)-ROW($J$26))*7+1)))</f>
        <v/>
      </c>
      <c r="Q30" s="46"/>
      <c r="R30" s="22">
        <f>IF(MONTH($R$24)&lt;&gt;MONTH($R$24-WEEKDAY($R$24,Start_Day)+(COLUMN(R30)-COLUMN($R$26)+((ROW(R30)-ROW($R$26))*7+1))),"",$R$24-WEEKDAY($R$24,Start_Day)+(COLUMN(R30)-COLUMN($R$26)+((ROW(R30)-ROW($R$26))*7+1)))</f>
        <v>41910</v>
      </c>
      <c r="S30" s="22">
        <f>IF(MONTH($R$24)&lt;&gt;MONTH($R$24-WEEKDAY($R$24,Start_Day)+(COLUMN(S30)-COLUMN($R$26)+((ROW(S30)-ROW($R$26))*7+1))),"",$R$24-WEEKDAY($R$24,Start_Day)+(COLUMN(S30)-COLUMN($R$26)+((ROW(S30)-ROW($R$26))*7+1)))</f>
        <v>41911</v>
      </c>
      <c r="T30" s="22">
        <f>IF(MONTH($R$24)&lt;&gt;MONTH($R$24-WEEKDAY($R$24,Start_Day)+(COLUMN(T30)-COLUMN($R$26)+((ROW(T30)-ROW($R$26))*7+1))),"",$R$24-WEEKDAY($R$24,Start_Day)+(COLUMN(T30)-COLUMN($R$26)+((ROW(T30)-ROW($R$26))*7+1)))</f>
        <v>41912</v>
      </c>
      <c r="U30" s="22" t="str">
        <f>IF(MONTH($R$24)&lt;&gt;MONTH($R$24-WEEKDAY($R$24,Start_Day)+(COLUMN(U30)-COLUMN($R$26)+((ROW(U30)-ROW($R$26))*7+1))),"",$R$24-WEEKDAY($R$24,Start_Day)+(COLUMN(U30)-COLUMN($R$26)+((ROW(U30)-ROW($R$26))*7+1)))</f>
        <v/>
      </c>
      <c r="V30" s="22" t="str">
        <f>IF(MONTH($R$24)&lt;&gt;MONTH($R$24-WEEKDAY($R$24,Start_Day)+(COLUMN(V30)-COLUMN($R$26)+((ROW(V30)-ROW($R$26))*7+1))),"",$R$24-WEEKDAY($R$24,Start_Day)+(COLUMN(V30)-COLUMN($R$26)+((ROW(V30)-ROW($R$26))*7+1)))</f>
        <v/>
      </c>
      <c r="W30" s="22" t="str">
        <f>IF(MONTH($R$24)&lt;&gt;MONTH($R$24-WEEKDAY($R$24,Start_Day)+(COLUMN(W30)-COLUMN($R$26)+((ROW(W30)-ROW($R$26))*7+1))),"",$R$24-WEEKDAY($R$24,Start_Day)+(COLUMN(W30)-COLUMN($R$26)+((ROW(W30)-ROW($R$26))*7+1)))</f>
        <v/>
      </c>
      <c r="X30" s="24" t="str">
        <f>IF(MONTH($R$24)&lt;&gt;MONTH($R$24-WEEKDAY($R$24,Start_Day)+(COLUMN(X30)-COLUMN($R$26)+((ROW(X30)-ROW($R$26))*7+1))),"",$R$24-WEEKDAY($R$24,Start_Day)+(COLUMN(X30)-COLUMN($R$26)+((ROW(X30)-ROW($R$26))*7+1)))</f>
        <v/>
      </c>
      <c r="Y30" s="46"/>
      <c r="Z30" s="22">
        <f>IF(MONTH($Z$24)&lt;&gt;MONTH($Z$24-WEEKDAY($Z$24,Start_Day)+(COLUMN(Z30)-COLUMN($Z$26)+((ROW(Z30)-ROW($Z$26))*7+1))),"",$Z$24-WEEKDAY($Z$24,Start_Day)+(COLUMN(Z30)-COLUMN($Z$26)+((ROW(Z30)-ROW($Z$26))*7+1)))</f>
        <v>42001</v>
      </c>
      <c r="AA30" s="22">
        <f>IF(MONTH($Z$24)&lt;&gt;MONTH($Z$24-WEEKDAY($Z$24,Start_Day)+(COLUMN(AA30)-COLUMN($Z$26)+((ROW(AA30)-ROW($Z$26))*7+1))),"",$Z$24-WEEKDAY($Z$24,Start_Day)+(COLUMN(AA30)-COLUMN($Z$26)+((ROW(AA30)-ROW($Z$26))*7+1)))</f>
        <v>42002</v>
      </c>
      <c r="AB30" s="22">
        <f>IF(MONTH($Z$24)&lt;&gt;MONTH($Z$24-WEEKDAY($Z$24,Start_Day)+(COLUMN(AB30)-COLUMN($Z$26)+((ROW(AB30)-ROW($Z$26))*7+1))),"",$Z$24-WEEKDAY($Z$24,Start_Day)+(COLUMN(AB30)-COLUMN($Z$26)+((ROW(AB30)-ROW($Z$26))*7+1)))</f>
        <v>42003</v>
      </c>
      <c r="AC30" s="22">
        <f>IF(MONTH($Z$24)&lt;&gt;MONTH($Z$24-WEEKDAY($Z$24,Start_Day)+(COLUMN(AC30)-COLUMN($Z$26)+((ROW(AC30)-ROW($Z$26))*7+1))),"",$Z$24-WEEKDAY($Z$24,Start_Day)+(COLUMN(AC30)-COLUMN($Z$26)+((ROW(AC30)-ROW($Z$26))*7+1)))</f>
        <v>42004</v>
      </c>
      <c r="AD30" s="22" t="str">
        <f>IF(MONTH($Z$24)&lt;&gt;MONTH($Z$24-WEEKDAY($Z$24,Start_Day)+(COLUMN(AD30)-COLUMN($Z$26)+((ROW(AD30)-ROW($Z$26))*7+1))),"",$Z$24-WEEKDAY($Z$24,Start_Day)+(COLUMN(AD30)-COLUMN($Z$26)+((ROW(AD30)-ROW($Z$26))*7+1)))</f>
        <v/>
      </c>
      <c r="AE30" s="22" t="str">
        <f>IF(MONTH($Z$24)&lt;&gt;MONTH($Z$24-WEEKDAY($Z$24,Start_Day)+(COLUMN(AE30)-COLUMN($Z$26)+((ROW(AE30)-ROW($Z$26))*7+1))),"",$Z$24-WEEKDAY($Z$24,Start_Day)+(COLUMN(AE30)-COLUMN($Z$26)+((ROW(AE30)-ROW($Z$26))*7+1)))</f>
        <v/>
      </c>
      <c r="AF30" s="24" t="str">
        <f>IF(MONTH($Z$24)&lt;&gt;MONTH($Z$24-WEEKDAY($Z$24,Start_Day)+(COLUMN(AF30)-COLUMN($Z$26)+((ROW(AF30)-ROW($Z$26))*7+1))),"",$Z$24-WEEKDAY($Z$24,Start_Day)+(COLUMN(AF30)-COLUMN($Z$26)+((ROW(AF30)-ROW($Z$26))*7+1)))</f>
        <v/>
      </c>
    </row>
    <row r="31" spans="2:37" x14ac:dyDescent="0.25">
      <c r="B31" s="22">
        <f>IF(MONTH($B$24)&lt;&gt;MONTH($B$24-WEEKDAY($B$24,Start_Day)+(COLUMN(B31)-COLUMN($B$26)+((ROW(B31)-ROW($B$26))*7+1))),"",$B$24-WEEKDAY($B$24,Start_Day)+(COLUMN(B31)-COLUMN($B$26)+((ROW(B31)-ROW($B$26))*7+1)))</f>
        <v>41728</v>
      </c>
      <c r="C31" s="22">
        <f>IF(MONTH($B$24)&lt;&gt;MONTH($B$24-WEEKDAY($B$24,Start_Day)+(COLUMN(C31)-COLUMN($B$26)+((ROW(C31)-ROW($B$26))*7+1))),"",$B$24-WEEKDAY($B$24,Start_Day)+(COLUMN(C31)-COLUMN($B$26)+((ROW(C31)-ROW($B$26))*7+1)))</f>
        <v>41729</v>
      </c>
      <c r="D31" s="22" t="str">
        <f>IF(MONTH($B$24)&lt;&gt;MONTH($B$24-WEEKDAY($B$24,Start_Day)+(COLUMN(D31)-COLUMN($B$26)+((ROW(D31)-ROW($B$26))*7+1))),"",$B$24-WEEKDAY($B$24,Start_Day)+(COLUMN(D31)-COLUMN($B$26)+((ROW(D31)-ROW($B$26))*7+1)))</f>
        <v/>
      </c>
      <c r="E31" s="22" t="str">
        <f>IF(MONTH($B$24)&lt;&gt;MONTH($B$24-WEEKDAY($B$24,Start_Day)+(COLUMN(E31)-COLUMN($B$26)+((ROW(E31)-ROW($B$26))*7+1))),"",$B$24-WEEKDAY($B$24,Start_Day)+(COLUMN(E31)-COLUMN($B$26)+((ROW(E31)-ROW($B$26))*7+1)))</f>
        <v/>
      </c>
      <c r="F31" s="22" t="str">
        <f>IF(MONTH($B$24)&lt;&gt;MONTH($B$24-WEEKDAY($B$24,Start_Day)+(COLUMN(F31)-COLUMN($B$26)+((ROW(F31)-ROW($B$26))*7+1))),"",$B$24-WEEKDAY($B$24,Start_Day)+(COLUMN(F31)-COLUMN($B$26)+((ROW(F31)-ROW($B$26))*7+1)))</f>
        <v/>
      </c>
      <c r="G31" s="22" t="str">
        <f>IF(MONTH($B$24)&lt;&gt;MONTH($B$24-WEEKDAY($B$24,Start_Day)+(COLUMN(G31)-COLUMN($B$26)+((ROW(G31)-ROW($B$26))*7+1))),"",$B$24-WEEKDAY($B$24,Start_Day)+(COLUMN(G31)-COLUMN($B$26)+((ROW(G31)-ROW($B$26))*7+1)))</f>
        <v/>
      </c>
      <c r="H31" s="24" t="str">
        <f>IF(MONTH($B$24)&lt;&gt;MONTH($B$24-WEEKDAY($B$24,Start_Day)+(COLUMN(H31)-COLUMN($B$26)+((ROW(H31)-ROW($B$26))*7+1))),"",$B$24-WEEKDAY($B$24,Start_Day)+(COLUMN(H31)-COLUMN($B$26)+((ROW(H31)-ROW($B$26))*7+1)))</f>
        <v/>
      </c>
      <c r="J31" s="22" t="str">
        <f>IF(MONTH($J$24)&lt;&gt;MONTH($J$24-WEEKDAY($J$24,Start_Day)+(COLUMN(J31)-COLUMN($J$26)+((ROW(J31)-ROW($J$26))*7+1))),"",$J$24-WEEKDAY($J$24,Start_Day)+(COLUMN(J31)-COLUMN($J$26)+((ROW(J31)-ROW($J$26))*7+1)))</f>
        <v/>
      </c>
      <c r="K31" s="22" t="str">
        <f>IF(MONTH($J$24)&lt;&gt;MONTH($J$24-WEEKDAY($J$24,Start_Day)+(COLUMN(K31)-COLUMN($J$26)+((ROW(K31)-ROW($J$26))*7+1))),"",$J$24-WEEKDAY($J$24,Start_Day)+(COLUMN(K31)-COLUMN($J$26)+((ROW(K31)-ROW($J$26))*7+1)))</f>
        <v/>
      </c>
      <c r="L31" s="22" t="str">
        <f>IF(MONTH($J$24)&lt;&gt;MONTH($J$24-WEEKDAY($J$24,Start_Day)+(COLUMN(L31)-COLUMN($J$26)+((ROW(L31)-ROW($J$26))*7+1))),"",$J$24-WEEKDAY($J$24,Start_Day)+(COLUMN(L31)-COLUMN($J$26)+((ROW(L31)-ROW($J$26))*7+1)))</f>
        <v/>
      </c>
      <c r="M31" s="22" t="str">
        <f>IF(MONTH($J$24)&lt;&gt;MONTH($J$24-WEEKDAY($J$24,Start_Day)+(COLUMN(M31)-COLUMN($J$26)+((ROW(M31)-ROW($J$26))*7+1))),"",$J$24-WEEKDAY($J$24,Start_Day)+(COLUMN(M31)-COLUMN($J$26)+((ROW(M31)-ROW($J$26))*7+1)))</f>
        <v/>
      </c>
      <c r="N31" s="22" t="str">
        <f>IF(MONTH($J$24)&lt;&gt;MONTH($J$24-WEEKDAY($J$24,Start_Day)+(COLUMN(N31)-COLUMN($J$26)+((ROW(N31)-ROW($J$26))*7+1))),"",$J$24-WEEKDAY($J$24,Start_Day)+(COLUMN(N31)-COLUMN($J$26)+((ROW(N31)-ROW($J$26))*7+1)))</f>
        <v/>
      </c>
      <c r="O31" s="22" t="str">
        <f>IF(MONTH($J$24)&lt;&gt;MONTH($J$24-WEEKDAY($J$24,Start_Day)+(COLUMN(O31)-COLUMN($J$26)+((ROW(O31)-ROW($J$26))*7+1))),"",$J$24-WEEKDAY($J$24,Start_Day)+(COLUMN(O31)-COLUMN($J$26)+((ROW(O31)-ROW($J$26))*7+1)))</f>
        <v/>
      </c>
      <c r="P31" s="24" t="str">
        <f>IF(MONTH($J$24)&lt;&gt;MONTH($J$24-WEEKDAY($J$24,Start_Day)+(COLUMN(P31)-COLUMN($J$26)+((ROW(P31)-ROW($J$26))*7+1))),"",$J$24-WEEKDAY($J$24,Start_Day)+(COLUMN(P31)-COLUMN($J$26)+((ROW(P31)-ROW($J$26))*7+1)))</f>
        <v/>
      </c>
      <c r="R31" s="22" t="str">
        <f>IF(MONTH($R$24)&lt;&gt;MONTH($R$24-WEEKDAY($R$24,Start_Day)+(COLUMN(R31)-COLUMN($R$26)+((ROW(R31)-ROW($R$26))*7+1))),"",$R$24-WEEKDAY($R$24,Start_Day)+(COLUMN(R31)-COLUMN($R$26)+((ROW(R31)-ROW($R$26))*7+1)))</f>
        <v/>
      </c>
      <c r="S31" s="22" t="str">
        <f>IF(MONTH($R$24)&lt;&gt;MONTH($R$24-WEEKDAY($R$24,Start_Day)+(COLUMN(S31)-COLUMN($R$26)+((ROW(S31)-ROW($R$26))*7+1))),"",$R$24-WEEKDAY($R$24,Start_Day)+(COLUMN(S31)-COLUMN($R$26)+((ROW(S31)-ROW($R$26))*7+1)))</f>
        <v/>
      </c>
      <c r="T31" s="22" t="str">
        <f>IF(MONTH($R$24)&lt;&gt;MONTH($R$24-WEEKDAY($R$24,Start_Day)+(COLUMN(T31)-COLUMN($R$26)+((ROW(T31)-ROW($R$26))*7+1))),"",$R$24-WEEKDAY($R$24,Start_Day)+(COLUMN(T31)-COLUMN($R$26)+((ROW(T31)-ROW($R$26))*7+1)))</f>
        <v/>
      </c>
      <c r="U31" s="22" t="str">
        <f>IF(MONTH($R$24)&lt;&gt;MONTH($R$24-WEEKDAY($R$24,Start_Day)+(COLUMN(U31)-COLUMN($R$26)+((ROW(U31)-ROW($R$26))*7+1))),"",$R$24-WEEKDAY($R$24,Start_Day)+(COLUMN(U31)-COLUMN($R$26)+((ROW(U31)-ROW($R$26))*7+1)))</f>
        <v/>
      </c>
      <c r="V31" s="22" t="str">
        <f>IF(MONTH($R$24)&lt;&gt;MONTH($R$24-WEEKDAY($R$24,Start_Day)+(COLUMN(V31)-COLUMN($R$26)+((ROW(V31)-ROW($R$26))*7+1))),"",$R$24-WEEKDAY($R$24,Start_Day)+(COLUMN(V31)-COLUMN($R$26)+((ROW(V31)-ROW($R$26))*7+1)))</f>
        <v/>
      </c>
      <c r="W31" s="22" t="str">
        <f>IF(MONTH($R$24)&lt;&gt;MONTH($R$24-WEEKDAY($R$24,Start_Day)+(COLUMN(W31)-COLUMN($R$26)+((ROW(W31)-ROW($R$26))*7+1))),"",$R$24-WEEKDAY($R$24,Start_Day)+(COLUMN(W31)-COLUMN($R$26)+((ROW(W31)-ROW($R$26))*7+1)))</f>
        <v/>
      </c>
      <c r="X31" s="24" t="str">
        <f>IF(MONTH($R$24)&lt;&gt;MONTH($R$24-WEEKDAY($R$24,Start_Day)+(COLUMN(X31)-COLUMN($R$26)+((ROW(X31)-ROW($R$26))*7+1))),"",$R$24-WEEKDAY($R$24,Start_Day)+(COLUMN(X31)-COLUMN($R$26)+((ROW(X31)-ROW($R$26))*7+1)))</f>
        <v/>
      </c>
      <c r="Z31" s="22" t="str">
        <f>IF(MONTH($Z$24)&lt;&gt;MONTH($Z$24-WEEKDAY($Z$24,Start_Day)+(COLUMN(Z31)-COLUMN($Z$26)+((ROW(Z31)-ROW($Z$26))*7+1))),"",$Z$24-WEEKDAY($Z$24,Start_Day)+(COLUMN(Z31)-COLUMN($Z$26)+((ROW(Z31)-ROW($Z$26))*7+1)))</f>
        <v/>
      </c>
      <c r="AA31" s="22" t="str">
        <f>IF(MONTH($Z$24)&lt;&gt;MONTH($Z$24-WEEKDAY($Z$24,Start_Day)+(COLUMN(AA31)-COLUMN($Z$26)+((ROW(AA31)-ROW($Z$26))*7+1))),"",$Z$24-WEEKDAY($Z$24,Start_Day)+(COLUMN(AA31)-COLUMN($Z$26)+((ROW(AA31)-ROW($Z$26))*7+1)))</f>
        <v/>
      </c>
      <c r="AB31" s="22" t="str">
        <f>IF(MONTH($Z$24)&lt;&gt;MONTH($Z$24-WEEKDAY($Z$24,Start_Day)+(COLUMN(AB31)-COLUMN($Z$26)+((ROW(AB31)-ROW($Z$26))*7+1))),"",$Z$24-WEEKDAY($Z$24,Start_Day)+(COLUMN(AB31)-COLUMN($Z$26)+((ROW(AB31)-ROW($Z$26))*7+1)))</f>
        <v/>
      </c>
      <c r="AC31" s="22" t="str">
        <f>IF(MONTH($Z$24)&lt;&gt;MONTH($Z$24-WEEKDAY($Z$24,Start_Day)+(COLUMN(AC31)-COLUMN($Z$26)+((ROW(AC31)-ROW($Z$26))*7+1))),"",$Z$24-WEEKDAY($Z$24,Start_Day)+(COLUMN(AC31)-COLUMN($Z$26)+((ROW(AC31)-ROW($Z$26))*7+1)))</f>
        <v/>
      </c>
      <c r="AD31" s="22" t="str">
        <f>IF(MONTH($Z$24)&lt;&gt;MONTH($Z$24-WEEKDAY($Z$24,Start_Day)+(COLUMN(AD31)-COLUMN($Z$26)+((ROW(AD31)-ROW($Z$26))*7+1))),"",$Z$24-WEEKDAY($Z$24,Start_Day)+(COLUMN(AD31)-COLUMN($Z$26)+((ROW(AD31)-ROW($Z$26))*7+1)))</f>
        <v/>
      </c>
      <c r="AE31" s="22" t="str">
        <f>IF(MONTH($Z$24)&lt;&gt;MONTH($Z$24-WEEKDAY($Z$24,Start_Day)+(COLUMN(AE31)-COLUMN($Z$26)+((ROW(AE31)-ROW($Z$26))*7+1))),"",$Z$24-WEEKDAY($Z$24,Start_Day)+(COLUMN(AE31)-COLUMN($Z$26)+((ROW(AE31)-ROW($Z$26))*7+1)))</f>
        <v/>
      </c>
      <c r="AF31" s="24" t="str">
        <f>IF(MONTH($Z$24)&lt;&gt;MONTH($Z$24-WEEKDAY($Z$24,Start_Day)+(COLUMN(AF31)-COLUMN($Z$26)+((ROW(AF31)-ROW($Z$26))*7+1))),"",$Z$24-WEEKDAY($Z$24,Start_Day)+(COLUMN(AF31)-COLUMN($Z$26)+((ROW(AF31)-ROW($Z$26))*7+1)))</f>
        <v/>
      </c>
    </row>
    <row r="32" spans="2:37" ht="15" customHeight="1" x14ac:dyDescent="0.25">
      <c r="AI32" s="20"/>
    </row>
    <row r="33" spans="2:38" ht="35.25" x14ac:dyDescent="0.25">
      <c r="B33" s="58">
        <f>IF(Month=1,Year+1,Year+1&amp;"-"&amp;Year+2)</f>
        <v>2015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</row>
    <row r="34" spans="2:38" ht="6.95" customHeight="1" x14ac:dyDescent="0.25"/>
    <row r="35" spans="2:38" x14ac:dyDescent="0.25">
      <c r="B35" s="59">
        <f>DATE(Year+1,Month,1)</f>
        <v>42005</v>
      </c>
      <c r="C35" s="59"/>
      <c r="D35" s="59"/>
      <c r="E35" s="59"/>
      <c r="F35" s="59"/>
      <c r="G35" s="59"/>
      <c r="H35" s="59"/>
      <c r="I35" s="46"/>
      <c r="J35" s="59">
        <f>DATE(Year+1,Month+3,1)</f>
        <v>42095</v>
      </c>
      <c r="K35" s="59"/>
      <c r="L35" s="59"/>
      <c r="M35" s="59"/>
      <c r="N35" s="59"/>
      <c r="O35" s="59"/>
      <c r="P35" s="59"/>
      <c r="Q35" s="46"/>
      <c r="R35" s="59">
        <f>DATE(Year+1,Month+6,1)</f>
        <v>42186</v>
      </c>
      <c r="S35" s="59"/>
      <c r="T35" s="59"/>
      <c r="U35" s="59"/>
      <c r="V35" s="59"/>
      <c r="W35" s="59"/>
      <c r="X35" s="59"/>
      <c r="Y35" s="46"/>
      <c r="Z35" s="59">
        <f>DATE(Year+1,Month+9,1)</f>
        <v>42278</v>
      </c>
      <c r="AA35" s="59"/>
      <c r="AB35" s="59"/>
      <c r="AC35" s="59"/>
      <c r="AD35" s="59"/>
      <c r="AE35" s="59"/>
      <c r="AF35" s="59"/>
    </row>
    <row r="36" spans="2:38" x14ac:dyDescent="0.25">
      <c r="B36" s="21" t="str">
        <f>IF(Start_Day=2,"Mon","Sun")</f>
        <v>Sun</v>
      </c>
      <c r="C36" s="21" t="str">
        <f>IF(Start_Day=2,"Tue","Mon")</f>
        <v>Mon</v>
      </c>
      <c r="D36" s="21" t="str">
        <f>IF(Start_Day=2,"Wed","Tue")</f>
        <v>Tue</v>
      </c>
      <c r="E36" s="21" t="str">
        <f>IF(Start_Day=2,"Thu","Wed")</f>
        <v>Wed</v>
      </c>
      <c r="F36" s="21" t="str">
        <f>IF(Start_Day=2,"Fri","Thu")</f>
        <v>Thu</v>
      </c>
      <c r="G36" s="21" t="str">
        <f>IF(Start_Day=2,"Sat","Fri")</f>
        <v>Fri</v>
      </c>
      <c r="H36" s="23" t="str">
        <f>IF(Start_Day=2,"Sun","Sat")</f>
        <v>Sat</v>
      </c>
      <c r="I36" s="46"/>
      <c r="J36" s="21" t="str">
        <f>IF(Start_Day=2,"Mon","Sun")</f>
        <v>Sun</v>
      </c>
      <c r="K36" s="21" t="str">
        <f>IF(Start_Day=2,"Tue","Mon")</f>
        <v>Mon</v>
      </c>
      <c r="L36" s="21" t="str">
        <f>IF(Start_Day=2,"Wed","Tue")</f>
        <v>Tue</v>
      </c>
      <c r="M36" s="21" t="str">
        <f>IF(Start_Day=2,"Thu","Wed")</f>
        <v>Wed</v>
      </c>
      <c r="N36" s="21" t="str">
        <f>IF(Start_Day=2,"Fri","Thu")</f>
        <v>Thu</v>
      </c>
      <c r="O36" s="21" t="str">
        <f>IF(Start_Day=2,"Sat","Fri")</f>
        <v>Fri</v>
      </c>
      <c r="P36" s="23" t="str">
        <f>IF(Start_Day=2,"Sun","Sat")</f>
        <v>Sat</v>
      </c>
      <c r="Q36" s="46"/>
      <c r="R36" s="21" t="str">
        <f>IF(Start_Day=2,"Mon","Sun")</f>
        <v>Sun</v>
      </c>
      <c r="S36" s="21" t="str">
        <f>IF(Start_Day=2,"Tue","Mon")</f>
        <v>Mon</v>
      </c>
      <c r="T36" s="21" t="str">
        <f>IF(Start_Day=2,"Wed","Tue")</f>
        <v>Tue</v>
      </c>
      <c r="U36" s="21" t="str">
        <f>IF(Start_Day=2,"Thu","Wed")</f>
        <v>Wed</v>
      </c>
      <c r="V36" s="21" t="str">
        <f>IF(Start_Day=2,"Fri","Thu")</f>
        <v>Thu</v>
      </c>
      <c r="W36" s="21" t="str">
        <f>IF(Start_Day=2,"Sat","Fri")</f>
        <v>Fri</v>
      </c>
      <c r="X36" s="23" t="str">
        <f>IF(Start_Day=2,"Sun","Sat")</f>
        <v>Sat</v>
      </c>
      <c r="Y36" s="46"/>
      <c r="Z36" s="21" t="str">
        <f>IF(Start_Day=2,"Mon","Sun")</f>
        <v>Sun</v>
      </c>
      <c r="AA36" s="21" t="str">
        <f>IF(Start_Day=2,"Tue","Mon")</f>
        <v>Mon</v>
      </c>
      <c r="AB36" s="21" t="str">
        <f>IF(Start_Day=2,"Wed","Tue")</f>
        <v>Tue</v>
      </c>
      <c r="AC36" s="21" t="str">
        <f>IF(Start_Day=2,"Thu","Wed")</f>
        <v>Wed</v>
      </c>
      <c r="AD36" s="21" t="str">
        <f>IF(Start_Day=2,"Fri","Thu")</f>
        <v>Thu</v>
      </c>
      <c r="AE36" s="21" t="str">
        <f>IF(Start_Day=2,"Sat","Fri")</f>
        <v>Fri</v>
      </c>
      <c r="AF36" s="23" t="str">
        <f>IF(Start_Day=2,"Sun","Sat")</f>
        <v>Sat</v>
      </c>
    </row>
    <row r="37" spans="2:38" x14ac:dyDescent="0.25">
      <c r="B37" s="22" t="str">
        <f>IF(MONTH($B$35)&lt;&gt;MONTH($B$35-WEEKDAY($B$35,Start_Day)+(COLUMN(B37)-COLUMN($B$37)+((ROW(B37)-ROW($B$37))*7+1))),"",$B$35-WEEKDAY($B$35,Start_Day)+(COLUMN(B37)-COLUMN($B$37)+((ROW(B37)-ROW($B$37))*7+1)))</f>
        <v/>
      </c>
      <c r="C37" s="22" t="str">
        <f>IF(MONTH($B$35)&lt;&gt;MONTH($B$35-WEEKDAY($B$35,Start_Day)+(COLUMN(C37)-COLUMN($B$37)+((ROW(C37)-ROW($B$37))*7+1))),"",$B$35-WEEKDAY($B$35,Start_Day)+(COLUMN(C37)-COLUMN($B$37)+((ROW(C37)-ROW($B$37))*7+1)))</f>
        <v/>
      </c>
      <c r="D37" s="22" t="str">
        <f>IF(MONTH($B$35)&lt;&gt;MONTH($B$35-WEEKDAY($B$35,Start_Day)+(COLUMN(D37)-COLUMN($B$37)+((ROW(D37)-ROW($B$37))*7+1))),"",$B$35-WEEKDAY($B$35,Start_Day)+(COLUMN(D37)-COLUMN($B$37)+((ROW(C37)-ROW($B$37))*7+1)))</f>
        <v/>
      </c>
      <c r="E37" s="22" t="str">
        <f>IF(MONTH($B$35)&lt;&gt;MONTH($B$35-WEEKDAY($B$35,Start_Day)+(COLUMN(E37)-COLUMN($B$37)+((ROW(E37)-ROW($B$37))*7+1))),"",$B$35-WEEKDAY($B$35,Start_Day)+(COLUMN(E37)-COLUMN($B$37)+((ROW(E37)-ROW($B$37))*7+1)))</f>
        <v/>
      </c>
      <c r="F37" s="22">
        <f>IF(MONTH($B$35)&lt;&gt;MONTH($B$35-WEEKDAY($B$35,Start_Day)+(COLUMN(F37)-COLUMN($B$37)+((ROW(F37)-ROW($B$37))*7+1))),"",$B$35-WEEKDAY($B$35,Start_Day)+(COLUMN(F37)-COLUMN($B$37)+((ROW(F37)-ROW($B$37))*7+1)))</f>
        <v>42005</v>
      </c>
      <c r="G37" s="22">
        <f>IF(MONTH($B$35)&lt;&gt;MONTH($B$35-WEEKDAY($B$35,Start_Day)+(COLUMN(G37)-COLUMN($B$37)+((ROW(G37)-ROW($B$37))*7+1))),"",$B$35-WEEKDAY($B$35,Start_Day)+(COLUMN(G37)-COLUMN($B$37)+((ROW(G37)-ROW($B$37))*7+1)))</f>
        <v>42006</v>
      </c>
      <c r="H37" s="24">
        <f>IF(MONTH($B$35)&lt;&gt;MONTH($B$35-WEEKDAY($B$35,Start_Day)+(COLUMN(H37)-COLUMN($B$37)+((ROW(H37)-ROW($B$37))*7+1))),"",$B$35-WEEKDAY($B$35,Start_Day)+(COLUMN(H37)-COLUMN($B$37)+((ROW(H37)-ROW($B$37))*7+1)))</f>
        <v>42007</v>
      </c>
      <c r="I37" s="46"/>
      <c r="J37" s="22" t="str">
        <f>IF(MONTH($J$35)&lt;&gt;MONTH($J$35-WEEKDAY($J$35,Start_Day)+(COLUMN(J37)-COLUMN($J$37)+((ROW(J37)-ROW($J$37))*7+1))),"",$J$35-WEEKDAY($J$35,Start_Day)+(COLUMN(J37)-COLUMN($J$37)+((ROW(J37)-ROW($J$37))*7+1)))</f>
        <v/>
      </c>
      <c r="K37" s="22" t="str">
        <f>IF(MONTH($J$35)&lt;&gt;MONTH($J$35-WEEKDAY($J$35,Start_Day)+(COLUMN(K37)-COLUMN($J$37)+((ROW(K37)-ROW($J$37))*7+1))),"",$J$35-WEEKDAY($J$35,Start_Day)+(COLUMN(K37)-COLUMN($J$37)+((ROW(K37)-ROW($J$37))*7+1)))</f>
        <v/>
      </c>
      <c r="L37" s="22" t="str">
        <f>IF(MONTH($J$35)&lt;&gt;MONTH($J$35-WEEKDAY($J$35,Start_Day)+(COLUMN(L37)-COLUMN($J$37)+((ROW(L37)-ROW($J$37))*7+1))),"",$J$35-WEEKDAY($J$35,Start_Day)+(COLUMN(L37)-COLUMN($J$37)+((ROW(L37)-ROW($J$37))*7+1)))</f>
        <v/>
      </c>
      <c r="M37" s="22">
        <f>IF(MONTH($J$35)&lt;&gt;MONTH($J$35-WEEKDAY($J$35,Start_Day)+(COLUMN(M37)-COLUMN($J$37)+((ROW(M37)-ROW($J$37))*7+1))),"",$J$35-WEEKDAY($J$35,Start_Day)+(COLUMN(M37)-COLUMN($J$37)+((ROW(M37)-ROW($J$37))*7+1)))</f>
        <v>42095</v>
      </c>
      <c r="N37" s="22">
        <f>IF(MONTH($J$35)&lt;&gt;MONTH($J$35-WEEKDAY($J$35,Start_Day)+(COLUMN(N37)-COLUMN($J$37)+((ROW(N37)-ROW($J$37))*7+1))),"",$J$35-WEEKDAY($J$35,Start_Day)+(COLUMN(N37)-COLUMN($J$37)+((ROW(N37)-ROW($J$37))*7+1)))</f>
        <v>42096</v>
      </c>
      <c r="O37" s="22">
        <f>IF(MONTH($J$35)&lt;&gt;MONTH($J$35-WEEKDAY($J$35,Start_Day)+(COLUMN(O37)-COLUMN($J$37)+((ROW(O37)-ROW($J$37))*7+1))),"",$J$35-WEEKDAY($J$35,Start_Day)+(COLUMN(O37)-COLUMN($J$37)+((ROW(O37)-ROW($J$37))*7+1)))</f>
        <v>42097</v>
      </c>
      <c r="P37" s="24">
        <f>IF(MONTH($J$35)&lt;&gt;MONTH($J$35-WEEKDAY($J$35,Start_Day)+(COLUMN(P37)-COLUMN($J$37)+((ROW(P37)-ROW($J$37))*7+1))),"",$J$35-WEEKDAY($J$35,Start_Day)+(COLUMN(P37)-COLUMN($J$37)+((ROW(P37)-ROW($J$37))*7+1)))</f>
        <v>42098</v>
      </c>
      <c r="Q37" s="46"/>
      <c r="R37" s="22" t="str">
        <f>IF(MONTH($R$35)&lt;&gt;MONTH($R$35-WEEKDAY($R$35,Start_Day)+(COLUMN(R37)-COLUMN($R$37)+((ROW(R37)-ROW($R$37))*7+1))),"",$R$35-WEEKDAY($R$35,Start_Day)+(COLUMN(R37)-COLUMN($R$37)+((ROW(R37)-ROW($R$37))*7+1)))</f>
        <v/>
      </c>
      <c r="S37" s="22" t="str">
        <f>IF(MONTH($R$35)&lt;&gt;MONTH($R$35-WEEKDAY($R$35,Start_Day)+(COLUMN(S37)-COLUMN($R$37)+((ROW(S37)-ROW($R$37))*7+1))),"",$R$35-WEEKDAY($R$35,Start_Day)+(COLUMN(S37)-COLUMN($R$37)+((ROW(S37)-ROW($R$37))*7+1)))</f>
        <v/>
      </c>
      <c r="T37" s="22" t="str">
        <f>IF(MONTH($R$35)&lt;&gt;MONTH($R$35-WEEKDAY($R$35,Start_Day)+(COLUMN(T37)-COLUMN($R$37)+((ROW(T37)-ROW($R$37))*7+1))),"",$R$35-WEEKDAY($R$35,Start_Day)+(COLUMN(T37)-COLUMN($R$37)+((ROW(T37)-ROW($R$37))*7+1)))</f>
        <v/>
      </c>
      <c r="U37" s="22">
        <f>IF(MONTH($R$35)&lt;&gt;MONTH($R$35-WEEKDAY($R$35,Start_Day)+(COLUMN(U37)-COLUMN($R$37)+((ROW(U37)-ROW($R$37))*7+1))),"",$R$35-WEEKDAY($R$35,Start_Day)+(COLUMN(U37)-COLUMN($R$37)+((ROW(U37)-ROW($R$37))*7+1)))</f>
        <v>42186</v>
      </c>
      <c r="V37" s="22">
        <f>IF(MONTH($R$35)&lt;&gt;MONTH($R$35-WEEKDAY($R$35,Start_Day)+(COLUMN(V37)-COLUMN($R$37)+((ROW(V37)-ROW($R$37))*7+1)*1)),"",$R$35-WEEKDAY($R$35,Start_Day)+(COLUMN(V37)-COLUMN($R$37)+((ROW(V37)-ROW($R$37))*7+1)))</f>
        <v>42187</v>
      </c>
      <c r="W37" s="22">
        <f>IF(MONTH($R$35)&lt;&gt;MONTH($R$35-WEEKDAY($R$35,Start_Day)+(COLUMN(W37)-COLUMN($R$37)+((ROW(W37)-ROW($R$37))*7+1))),"",$R$35-WEEKDAY($R$35,Start_Day)+(COLUMN(W37)-COLUMN($R$37)+((ROW(W37)-ROW($R$37))*7+1)))</f>
        <v>42188</v>
      </c>
      <c r="X37" s="24">
        <f>IF(MONTH($R$35)&lt;&gt;MONTH($R$35-WEEKDAY($R$35,Start_Day)+(COLUMN(X37)-COLUMN($R$37)+((ROW(X37)-ROW($R$37))*7+1))),"",$R$35-WEEKDAY($R$35,Start_Day)+(COLUMN(X37)-COLUMN($R$37)+((ROW(X37)-ROW($R$37))*7+1)))</f>
        <v>42189</v>
      </c>
      <c r="Y37" s="46"/>
      <c r="Z37" s="22" t="str">
        <f>IF(MONTH($Z$35)&lt;&gt;MONTH($Z$35-WEEKDAY($Z$35,Start_Day)+(COLUMN(Z37)-COLUMN($Z$37)+((ROW(Z37)-ROW($Z$37))*7+1))),"",$Z$35-WEEKDAY($Z$35,Start_Day)+(COLUMN(Z37)-COLUMN($Z$37)+((ROW(Z37)-ROW($Z$37))*7+1)))</f>
        <v/>
      </c>
      <c r="AA37" s="22" t="str">
        <f>IF(MONTH($Z$35)&lt;&gt;MONTH($Z$35-WEEKDAY($Z$35,Start_Day)+(COLUMN(AA37)-COLUMN($Z$37)+((ROW(AA37)-ROW($Z$37))*7+1))),"",$Z$35-WEEKDAY($Z$35,Start_Day)+(COLUMN(AA37)-COLUMN($Z$37)+((ROW(AA37)-ROW($Z$37))*7+1)))</f>
        <v/>
      </c>
      <c r="AB37" s="22" t="str">
        <f>IF(MONTH($Z$35)&lt;&gt;MONTH($Z$35-WEEKDAY($Z$35,Start_Day)+(COLUMN(AB37)-COLUMN($Z$37)+((ROW(AB37)-ROW($Z$37))*7+1))),"",$Z$35-WEEKDAY($Z$35,Start_Day)+(COLUMN(AB37)-COLUMN($Z$37)+((ROW(AB37)-ROW($Z$37))*7+1)))</f>
        <v/>
      </c>
      <c r="AC37" s="22" t="str">
        <f>IF(MONTH($Z$35)&lt;&gt;MONTH($Z$35-WEEKDAY($Z$35,Start_Day)+(COLUMN(AC37)-COLUMN($Z$37)+((ROW(AC37)-ROW($Z$37))*7+1))),"",$Z$35-WEEKDAY($Z$35,Start_Day)+(COLUMN(AC37)-COLUMN($Z$37)+((ROW(AC37)-ROW($Z$37))*7+1)))</f>
        <v/>
      </c>
      <c r="AD37" s="22">
        <f>IF(MONTH($Z$35)&lt;&gt;MONTH($Z$35-WEEKDAY($Z$35,Start_Day)+(COLUMN(AD37)-COLUMN($Z$37)+((ROW(AD37)-ROW($Z$37))*7+1))),"",$Z$35-WEEKDAY($Z$35,Start_Day)+(COLUMN(AD37)-COLUMN($Z$37)+((ROW(AD37)-ROW($Z$37))*7+1)))</f>
        <v>42278</v>
      </c>
      <c r="AE37" s="22">
        <f>IF(MONTH($Z$35)&lt;&gt;MONTH($Z$35-WEEKDAY($Z$35,Start_Day)+(COLUMN(AE37)-COLUMN($Z$37)+((ROW(AE37)-ROW($Z$37))*7+1))),"",$Z$35-WEEKDAY($Z$35,Start_Day)+(COLUMN(AE37)-COLUMN($Z$37)+((ROW(AE37)-ROW($Z$37))*7+1)))</f>
        <v>42279</v>
      </c>
      <c r="AF37" s="24">
        <f>IF(MONTH($Z$35)&lt;&gt;MONTH($Z$35-WEEKDAY($Z$35,Start_Day)+(COLUMN(AF37)-COLUMN($Z$37)+((ROW(AF37)-ROW($Z$37))*7+1))),"",$Z$35-WEEKDAY($Z$35,Start_Day)+(COLUMN(AF37)-COLUMN($Z$37)+((ROW(AF37)-ROW($Z$37))*7+1)))</f>
        <v>42280</v>
      </c>
    </row>
    <row r="38" spans="2:38" x14ac:dyDescent="0.25">
      <c r="B38" s="22">
        <f>IF(MONTH($B$35)&lt;&gt;MONTH($B$35-WEEKDAY($B$35,Start_Day)+(COLUMN(B38)-COLUMN($B$37)+((ROW(B38)-ROW($B$37))*7+1))),"",$B$35-WEEKDAY($B$35,Start_Day)+(COLUMN(B38)-COLUMN($B$37)+((ROW(B38)-ROW($B$37))*7+1)))</f>
        <v>42008</v>
      </c>
      <c r="C38" s="22">
        <f>IF(MONTH($B$35)&lt;&gt;MONTH($B$35-WEEKDAY($B$35,Start_Day)+(COLUMN(C38)-COLUMN($B$37)+((ROW(C38)-ROW($B$37))*7+1))),"",$B$35-WEEKDAY($B$35,Start_Day)+(COLUMN(C38)-COLUMN($B$37)+((ROW(C38)-ROW($B$37))*7+1)))</f>
        <v>42009</v>
      </c>
      <c r="D38" s="22">
        <f>IF(MONTH($B$35)&lt;&gt;MONTH($B$35-WEEKDAY($B$35,Start_Day)+(COLUMN(D38)-COLUMN($B$37)+((ROW(D38)-ROW($B$37))*7+1))),"",$B$35-WEEKDAY($B$35,Start_Day)+(COLUMN(D38)-COLUMN($B$37)+((ROW(C38)-ROW($B$37))*7+1)))</f>
        <v>42010</v>
      </c>
      <c r="E38" s="22">
        <f>IF(MONTH($B$35)&lt;&gt;MONTH($B$35-WEEKDAY($B$35,Start_Day)+(COLUMN(E38)-COLUMN($B$37)+((ROW(E38)-ROW($B$37))*7+1))),"",$B$35-WEEKDAY($B$35,Start_Day)+(COLUMN(E38)-COLUMN($B$37)+((ROW(E38)-ROW($B$37))*7+1)))</f>
        <v>42011</v>
      </c>
      <c r="F38" s="22">
        <f>IF(MONTH($B$35)&lt;&gt;MONTH($B$35-WEEKDAY($B$35,Start_Day)+(COLUMN(F38)-COLUMN($B$37)+((ROW(F38)-ROW($B$37))*7+1))),"",$B$35-WEEKDAY($B$35,Start_Day)+(COLUMN(F38)-COLUMN($B$37)+((ROW(F38)-ROW($B$37))*7+1)))</f>
        <v>42012</v>
      </c>
      <c r="G38" s="22">
        <f>IF(MONTH($B$35)&lt;&gt;MONTH($B$35-WEEKDAY($B$35,Start_Day)+(COLUMN(G38)-COLUMN($B$37)+((ROW(G38)-ROW($B$37))*7+1))),"",$B$35-WEEKDAY($B$35,Start_Day)+(COLUMN(G38)-COLUMN($B$37)+((ROW(G38)-ROW($B$37))*7+1)))</f>
        <v>42013</v>
      </c>
      <c r="H38" s="24">
        <f>IF(MONTH($B$35)&lt;&gt;MONTH($B$35-WEEKDAY($B$35,Start_Day)+(COLUMN(H38)-COLUMN($B$37)+((ROW(H38)-ROW($B$37))*7+1))),"",$B$35-WEEKDAY($B$35,Start_Day)+(COLUMN(H38)-COLUMN($B$37)+((ROW(H38)-ROW($B$37))*7+1)))</f>
        <v>42014</v>
      </c>
      <c r="I38" s="46"/>
      <c r="J38" s="22">
        <f>IF(MONTH($J$35)&lt;&gt;MONTH($J$35-WEEKDAY($J$35,Start_Day)+(COLUMN(J38)-COLUMN($J$37)+((ROW(J38)-ROW($J$37))*7+1))),"",$J$35-WEEKDAY($J$35,Start_Day)+(COLUMN(J38)-COLUMN($J$37)+((ROW(J38)-ROW($J$37))*7+1)))</f>
        <v>42099</v>
      </c>
      <c r="K38" s="22">
        <f>IF(MONTH($J$35)&lt;&gt;MONTH($J$35-WEEKDAY($J$35,Start_Day)+(COLUMN(K38)-COLUMN($J$37)+((ROW(K38)-ROW($J$37))*7+1))),"",$J$35-WEEKDAY($J$35,Start_Day)+(COLUMN(K38)-COLUMN($J$37)+((ROW(K38)-ROW($J$37))*7+1)))</f>
        <v>42100</v>
      </c>
      <c r="L38" s="22">
        <f>IF(MONTH($J$35)&lt;&gt;MONTH($J$35-WEEKDAY($J$35,Start_Day)+(COLUMN(L38)-COLUMN($J$37)+((ROW(L38)-ROW($J$37))*7+1))),"",$J$35-WEEKDAY($J$35,Start_Day)+(COLUMN(L38)-COLUMN($J$37)+((ROW(L38)-ROW($J$37))*7+1)))</f>
        <v>42101</v>
      </c>
      <c r="M38" s="22">
        <f>IF(MONTH($J$35)&lt;&gt;MONTH($J$35-WEEKDAY($J$35,Start_Day)+(COLUMN(M38)-COLUMN($J$37)+((ROW(M38)-ROW($J$37))*7+1))),"",$J$35-WEEKDAY($J$35,Start_Day)+(COLUMN(M38)-COLUMN($J$37)+((ROW(M38)-ROW($J$37))*7+1)))</f>
        <v>42102</v>
      </c>
      <c r="N38" s="22">
        <f>IF(MONTH($J$35)&lt;&gt;MONTH($J$35-WEEKDAY($J$35,Start_Day)+(COLUMN(N38)-COLUMN($J$37)+((ROW(N38)-ROW($J$37))*7+1))),"",$J$35-WEEKDAY($J$35,Start_Day)+(COLUMN(N38)-COLUMN($J$37)+((ROW(N38)-ROW($J$37))*7+1)))</f>
        <v>42103</v>
      </c>
      <c r="O38" s="22">
        <f>IF(MONTH($J$35)&lt;&gt;MONTH($J$35-WEEKDAY($J$35,Start_Day)+(COLUMN(O38)-COLUMN($J$37)+((ROW(O38)-ROW($J$37))*7+1))),"",$J$35-WEEKDAY($J$35,Start_Day)+(COLUMN(O38)-COLUMN($J$37)+((ROW(O38)-ROW($J$37))*7+1)))</f>
        <v>42104</v>
      </c>
      <c r="P38" s="24">
        <f>IF(MONTH($J$35)&lt;&gt;MONTH($J$35-WEEKDAY($J$35,Start_Day)+(COLUMN(P38)-COLUMN($J$37)+((ROW(P38)-ROW($J$37))*7+1))),"",$J$35-WEEKDAY($J$35,Start_Day)+(COLUMN(P38)-COLUMN($J$37)+((ROW(P38)-ROW($J$37))*7+1)))</f>
        <v>42105</v>
      </c>
      <c r="Q38" s="46"/>
      <c r="R38" s="22">
        <f>IF(MONTH($R$35)&lt;&gt;MONTH($R$35-WEEKDAY($R$35,Start_Day)+(COLUMN(R38)-COLUMN($R$37)+((ROW(R38)-ROW($R$37))*7+1))),"",$R$35-WEEKDAY($R$35,Start_Day)+(COLUMN(R38)-COLUMN($R$37)+((ROW(R38)-ROW($R$37))*7+1)))</f>
        <v>42190</v>
      </c>
      <c r="S38" s="22">
        <f>IF(MONTH($R$35)&lt;&gt;MONTH($R$35-WEEKDAY($R$35,Start_Day)+(COLUMN(S38)-COLUMN($R$37)+((ROW(S38)-ROW($R$37))*7+1))),"",$R$35-WEEKDAY($R$35,Start_Day)+(COLUMN(S38)-COLUMN($R$37)+((ROW(S38)-ROW($R$37))*7+1)))</f>
        <v>42191</v>
      </c>
      <c r="T38" s="22">
        <f>IF(MONTH($R$35)&lt;&gt;MONTH($R$35-WEEKDAY($R$35,Start_Day)+(COLUMN(T38)-COLUMN($R$37)+((ROW(T38)-ROW($R$37))*7+1))),"",$R$35-WEEKDAY($R$35,Start_Day)+(COLUMN(T38)-COLUMN($R$37)+((ROW(T38)-ROW($R$37))*7+1)))</f>
        <v>42192</v>
      </c>
      <c r="U38" s="22">
        <f>IF(MONTH($R$35)&lt;&gt;MONTH($R$35-WEEKDAY($R$35,Start_Day)+(COLUMN(U38)-COLUMN($R$37)+((ROW(U38)-ROW($R$37))*7+1))),"",$R$35-WEEKDAY($R$35,Start_Day)+(COLUMN(U38)-COLUMN($R$37)+((ROW(U38)-ROW($R$37))*7+1)))</f>
        <v>42193</v>
      </c>
      <c r="V38" s="22">
        <f>IF(MONTH($R$35)&lt;&gt;MONTH($R$35-WEEKDAY($R$35,Start_Day)+(COLUMN(V38)-COLUMN($R$37)+((ROW(V38)-ROW($R$37))*7+1)*1)),"",$R$35-WEEKDAY($R$35,Start_Day)+(COLUMN(V38)-COLUMN($R$37)+((ROW(V38)-ROW($R$37))*7+1)))</f>
        <v>42194</v>
      </c>
      <c r="W38" s="22">
        <f>IF(MONTH($R$35)&lt;&gt;MONTH($R$35-WEEKDAY($R$35,Start_Day)+(COLUMN(W38)-COLUMN($R$37)+((ROW(W38)-ROW($R$37))*7+1))),"",$R$35-WEEKDAY($R$35,Start_Day)+(COLUMN(W38)-COLUMN($R$37)+((ROW(W38)-ROW($R$37))*7+1)))</f>
        <v>42195</v>
      </c>
      <c r="X38" s="24">
        <f>IF(MONTH($R$35)&lt;&gt;MONTH($R$35-WEEKDAY($R$35,Start_Day)+(COLUMN(X38)-COLUMN($R$37)+((ROW(X38)-ROW($R$37))*7+1))),"",$R$35-WEEKDAY($R$35,Start_Day)+(COLUMN(X38)-COLUMN($R$37)+((ROW(X38)-ROW($R$37))*7+1)))</f>
        <v>42196</v>
      </c>
      <c r="Y38" s="46"/>
      <c r="Z38" s="22">
        <f>IF(MONTH($Z$35)&lt;&gt;MONTH($Z$35-WEEKDAY($Z$35,Start_Day)+(COLUMN(Z38)-COLUMN($Z$37)+((ROW(Z38)-ROW($Z$37))*7+1))),"",$Z$35-WEEKDAY($Z$35,Start_Day)+(COLUMN(Z38)-COLUMN($Z$37)+((ROW(Z38)-ROW($Z$37))*7+1)))</f>
        <v>42281</v>
      </c>
      <c r="AA38" s="22">
        <f>IF(MONTH($Z$35)&lt;&gt;MONTH($Z$35-WEEKDAY($Z$35,Start_Day)+(COLUMN(AA38)-COLUMN($Z$37)+((ROW(AA38)-ROW($Z$37))*7+1))),"",$Z$35-WEEKDAY($Z$35,Start_Day)+(COLUMN(AA38)-COLUMN($Z$37)+((ROW(AA38)-ROW($Z$37))*7+1)))</f>
        <v>42282</v>
      </c>
      <c r="AB38" s="22">
        <f>IF(MONTH($Z$35)&lt;&gt;MONTH($Z$35-WEEKDAY($Z$35,Start_Day)+(COLUMN(AB38)-COLUMN($Z$37)+((ROW(AB38)-ROW($Z$37))*7+1))),"",$Z$35-WEEKDAY($Z$35,Start_Day)+(COLUMN(AB38)-COLUMN($Z$37)+((ROW(AB38)-ROW($Z$37))*7+1)))</f>
        <v>42283</v>
      </c>
      <c r="AC38" s="22">
        <f>IF(MONTH($Z$35)&lt;&gt;MONTH($Z$35-WEEKDAY($Z$35,Start_Day)+(COLUMN(AC38)-COLUMN($Z$37)+((ROW(AC38)-ROW($Z$37))*7+1))),"",$Z$35-WEEKDAY($Z$35,Start_Day)+(COLUMN(AC38)-COLUMN($Z$37)+((ROW(AC38)-ROW($Z$37))*7+1)))</f>
        <v>42284</v>
      </c>
      <c r="AD38" s="22">
        <f>IF(MONTH($Z$35)&lt;&gt;MONTH($Z$35-WEEKDAY($Z$35,Start_Day)+(COLUMN(AD38)-COLUMN($Z$37)+((ROW(AD38)-ROW($Z$37))*7+1))),"",$Z$35-WEEKDAY($Z$35,Start_Day)+(COLUMN(AD38)-COLUMN($Z$37)+((ROW(AD38)-ROW($Z$37))*7+1)))</f>
        <v>42285</v>
      </c>
      <c r="AE38" s="22">
        <f>IF(MONTH($Z$35)&lt;&gt;MONTH($Z$35-WEEKDAY($Z$35,Start_Day)+(COLUMN(AE38)-COLUMN($Z$37)+((ROW(AE38)-ROW($Z$37))*7+1))),"",$Z$35-WEEKDAY($Z$35,Start_Day)+(COLUMN(AE38)-COLUMN($Z$37)+((ROW(AE38)-ROW($Z$37))*7+1)))</f>
        <v>42286</v>
      </c>
      <c r="AF38" s="24">
        <f>IF(MONTH($Z$35)&lt;&gt;MONTH($Z$35-WEEKDAY($Z$35,Start_Day)+(COLUMN(AF38)-COLUMN($Z$37)+((ROW(AF38)-ROW($Z$37))*7+1))),"",$Z$35-WEEKDAY($Z$35,Start_Day)+(COLUMN(AF38)-COLUMN($Z$37)+((ROW(AF38)-ROW($Z$37))*7+1)))</f>
        <v>42287</v>
      </c>
    </row>
    <row r="39" spans="2:38" x14ac:dyDescent="0.25">
      <c r="B39" s="22">
        <f>IF(MONTH($B$35)&lt;&gt;MONTH($B$35-WEEKDAY($B$35,Start_Day)+(COLUMN(B39)-COLUMN($B$37)+((ROW(B39)-ROW($B$37))*7+1))),"",$B$35-WEEKDAY($B$35,Start_Day)+(COLUMN(B39)-COLUMN($B$37)+((ROW(B39)-ROW($B$37))*7+1)))</f>
        <v>42015</v>
      </c>
      <c r="C39" s="22">
        <f>IF(MONTH($B$35)&lt;&gt;MONTH($B$35-WEEKDAY($B$35,Start_Day)+(COLUMN(C39)-COLUMN($B$37)+((ROW(C39)-ROW($B$37))*7+1))),"",$B$35-WEEKDAY($B$35,Start_Day)+(COLUMN(C39)-COLUMN($B$37)+((ROW(C39)-ROW($B$37))*7+1)))</f>
        <v>42016</v>
      </c>
      <c r="D39" s="22">
        <f>IF(MONTH($B$35)&lt;&gt;MONTH($B$35-WEEKDAY($B$35,Start_Day)+(COLUMN(D39)-COLUMN($B$37)+((ROW(D39)-ROW($B$37))*7+1))),"",$B$35-WEEKDAY($B$35,Start_Day)+(COLUMN(D39)-COLUMN($B$37)+((ROW(C39)-ROW($B$37))*7+1)))</f>
        <v>42017</v>
      </c>
      <c r="E39" s="22">
        <f>IF(MONTH($B$35)&lt;&gt;MONTH($B$35-WEEKDAY($B$35,Start_Day)+(COLUMN(E39)-COLUMN($B$37)+((ROW(E39)-ROW($B$37))*7+1))),"",$B$35-WEEKDAY($B$35,Start_Day)+(COLUMN(E39)-COLUMN($B$37)+((ROW(E39)-ROW($B$37))*7+1)))</f>
        <v>42018</v>
      </c>
      <c r="F39" s="22">
        <f>IF(MONTH($B$35)&lt;&gt;MONTH($B$35-WEEKDAY($B$35,Start_Day)+(COLUMN(F39)-COLUMN($B$37)+((ROW(F39)-ROW($B$37))*7+1))),"",$B$35-WEEKDAY($B$35,Start_Day)+(COLUMN(F39)-COLUMN($B$37)+((ROW(F39)-ROW($B$37))*7+1)))</f>
        <v>42019</v>
      </c>
      <c r="G39" s="22">
        <f>IF(MONTH($B$35)&lt;&gt;MONTH($B$35-WEEKDAY($B$35,Start_Day)+(COLUMN(G39)-COLUMN($B$37)+((ROW(G39)-ROW($B$37))*7+1))),"",$B$35-WEEKDAY($B$35,Start_Day)+(COLUMN(G39)-COLUMN($B$37)+((ROW(G39)-ROW($B$37))*7+1)))</f>
        <v>42020</v>
      </c>
      <c r="H39" s="24">
        <f>IF(MONTH($B$35)&lt;&gt;MONTH($B$35-WEEKDAY($B$35,Start_Day)+(COLUMN(H39)-COLUMN($B$37)+((ROW(H39)-ROW($B$37))*7+1))),"",$B$35-WEEKDAY($B$35,Start_Day)+(COLUMN(H39)-COLUMN($B$37)+((ROW(H39)-ROW($B$37))*7+1)))</f>
        <v>42021</v>
      </c>
      <c r="I39" s="46"/>
      <c r="J39" s="22">
        <f>IF(MONTH($J$35)&lt;&gt;MONTH($J$35-WEEKDAY($J$35,Start_Day)+(COLUMN(J39)-COLUMN($J$37)+((ROW(J39)-ROW($J$37))*7+1))),"",$J$35-WEEKDAY($J$35,Start_Day)+(COLUMN(J39)-COLUMN($J$37)+((ROW(J39)-ROW($J$37))*7+1)))</f>
        <v>42106</v>
      </c>
      <c r="K39" s="22">
        <f>IF(MONTH($J$35)&lt;&gt;MONTH($J$35-WEEKDAY($J$35,Start_Day)+(COLUMN(K39)-COLUMN($J$37)+((ROW(K39)-ROW($J$37))*7+1))),"",$J$35-WEEKDAY($J$35,Start_Day)+(COLUMN(K39)-COLUMN($J$37)+((ROW(K39)-ROW($J$37))*7+1)))</f>
        <v>42107</v>
      </c>
      <c r="L39" s="22">
        <f>IF(MONTH($J$35)&lt;&gt;MONTH($J$35-WEEKDAY($J$35,Start_Day)+(COLUMN(L39)-COLUMN($J$37)+((ROW(L39)-ROW($J$37))*7+1))),"",$J$35-WEEKDAY($J$35,Start_Day)+(COLUMN(L39)-COLUMN($J$37)+((ROW(L39)-ROW($J$37))*7+1)))</f>
        <v>42108</v>
      </c>
      <c r="M39" s="22">
        <f>IF(MONTH($J$35)&lt;&gt;MONTH($J$35-WEEKDAY($J$35,Start_Day)+(COLUMN(M39)-COLUMN($J$37)+((ROW(M39)-ROW($J$37))*7+1))),"",$J$35-WEEKDAY($J$35,Start_Day)+(COLUMN(M39)-COLUMN($J$37)+((ROW(M39)-ROW($J$37))*7+1)))</f>
        <v>42109</v>
      </c>
      <c r="N39" s="22">
        <f>IF(MONTH($J$35)&lt;&gt;MONTH($J$35-WEEKDAY($J$35,Start_Day)+(COLUMN(N39)-COLUMN($J$37)+((ROW(N39)-ROW($J$37))*7+1))),"",$J$35-WEEKDAY($J$35,Start_Day)+(COLUMN(N39)-COLUMN($J$37)+((ROW(N39)-ROW($J$37))*7+1)))</f>
        <v>42110</v>
      </c>
      <c r="O39" s="22">
        <f>IF(MONTH($J$35)&lt;&gt;MONTH($J$35-WEEKDAY($J$35,Start_Day)+(COLUMN(O39)-COLUMN($J$37)+((ROW(O39)-ROW($J$37))*7+1))),"",$J$35-WEEKDAY($J$35,Start_Day)+(COLUMN(O39)-COLUMN($J$37)+((ROW(O39)-ROW($J$37))*7+1)))</f>
        <v>42111</v>
      </c>
      <c r="P39" s="24">
        <f>IF(MONTH($J$35)&lt;&gt;MONTH($J$35-WEEKDAY($J$35,Start_Day)+(COLUMN(P39)-COLUMN($J$37)+((ROW(P39)-ROW($J$37))*7+1))),"",$J$35-WEEKDAY($J$35,Start_Day)+(COLUMN(P39)-COLUMN($J$37)+((ROW(P39)-ROW($J$37))*7+1)))</f>
        <v>42112</v>
      </c>
      <c r="Q39" s="46"/>
      <c r="R39" s="22">
        <f>IF(MONTH($R$35)&lt;&gt;MONTH($R$35-WEEKDAY($R$35,Start_Day)+(COLUMN(R39)-COLUMN($R$37)+((ROW(R39)-ROW($R$37))*7+1))),"",$R$35-WEEKDAY($R$35,Start_Day)+(COLUMN(R39)-COLUMN($R$37)+((ROW(R39)-ROW($R$37))*7+1)))</f>
        <v>42197</v>
      </c>
      <c r="S39" s="22">
        <f>IF(MONTH($R$35)&lt;&gt;MONTH($R$35-WEEKDAY($R$35,Start_Day)+(COLUMN(S39)-COLUMN($R$37)+((ROW(S39)-ROW($R$37))*7+1))),"",$R$35-WEEKDAY($R$35,Start_Day)+(COLUMN(S39)-COLUMN($R$37)+((ROW(S39)-ROW($R$37))*7+1)))</f>
        <v>42198</v>
      </c>
      <c r="T39" s="22">
        <f>IF(MONTH($R$35)&lt;&gt;MONTH($R$35-WEEKDAY($R$35,Start_Day)+(COLUMN(T39)-COLUMN($R$37)+((ROW(T39)-ROW($R$37))*7+1))),"",$R$35-WEEKDAY($R$35,Start_Day)+(COLUMN(T39)-COLUMN($R$37)+((ROW(T39)-ROW($R$37))*7+1)))</f>
        <v>42199</v>
      </c>
      <c r="U39" s="22">
        <f>IF(MONTH($R$35)&lt;&gt;MONTH($R$35-WEEKDAY($R$35,Start_Day)+(COLUMN(U39)-COLUMN($R$37)+((ROW(U39)-ROW($R$37))*7+1))),"",$R$35-WEEKDAY($R$35,Start_Day)+(COLUMN(U39)-COLUMN($R$37)+((ROW(U39)-ROW($R$37))*7+1)))</f>
        <v>42200</v>
      </c>
      <c r="V39" s="22">
        <f>IF(MONTH($R$35)&lt;&gt;MONTH($R$35-WEEKDAY($R$35,Start_Day)+(COLUMN(V39)-COLUMN($R$37)+((ROW(V39)-ROW($R$37))*7+1)*1)),"",$R$35-WEEKDAY($R$35,Start_Day)+(COLUMN(V39)-COLUMN($R$37)+((ROW(V39)-ROW($R$37))*7+1)))</f>
        <v>42201</v>
      </c>
      <c r="W39" s="22">
        <f>IF(MONTH($R$35)&lt;&gt;MONTH($R$35-WEEKDAY($R$35,Start_Day)+(COLUMN(W39)-COLUMN($R$37)+((ROW(W39)-ROW($R$37))*7+1))),"",$R$35-WEEKDAY($R$35,Start_Day)+(COLUMN(W39)-COLUMN($R$37)+((ROW(W39)-ROW($R$37))*7+1)))</f>
        <v>42202</v>
      </c>
      <c r="X39" s="24">
        <f>IF(MONTH($R$35)&lt;&gt;MONTH($R$35-WEEKDAY($R$35,Start_Day)+(COLUMN(X39)-COLUMN($R$37)+((ROW(X39)-ROW($R$37))*7+1))),"",$R$35-WEEKDAY($R$35,Start_Day)+(COLUMN(X39)-COLUMN($R$37)+((ROW(X39)-ROW($R$37))*7+1)))</f>
        <v>42203</v>
      </c>
      <c r="Y39" s="46"/>
      <c r="Z39" s="22">
        <f>IF(MONTH($Z$35)&lt;&gt;MONTH($Z$35-WEEKDAY($Z$35,Start_Day)+(COLUMN(Z39)-COLUMN($Z$37)+((ROW(Z39)-ROW($Z$37))*7+1))),"",$Z$35-WEEKDAY($Z$35,Start_Day)+(COLUMN(Z39)-COLUMN($Z$37)+((ROW(Z39)-ROW($Z$37))*7+1)))</f>
        <v>42288</v>
      </c>
      <c r="AA39" s="22">
        <f>IF(MONTH($Z$35)&lt;&gt;MONTH($Z$35-WEEKDAY($Z$35,Start_Day)+(COLUMN(AA39)-COLUMN($Z$37)+((ROW(AA39)-ROW($Z$37))*7+1))),"",$Z$35-WEEKDAY($Z$35,Start_Day)+(COLUMN(AA39)-COLUMN($Z$37)+((ROW(AA39)-ROW($Z$37))*7+1)))</f>
        <v>42289</v>
      </c>
      <c r="AB39" s="22">
        <f>IF(MONTH($Z$35)&lt;&gt;MONTH($Z$35-WEEKDAY($Z$35,Start_Day)+(COLUMN(AB39)-COLUMN($Z$37)+((ROW(AB39)-ROW($Z$37))*7+1))),"",$Z$35-WEEKDAY($Z$35,Start_Day)+(COLUMN(AB39)-COLUMN($Z$37)+((ROW(AB39)-ROW($Z$37))*7+1)))</f>
        <v>42290</v>
      </c>
      <c r="AC39" s="22">
        <f>IF(MONTH($Z$35)&lt;&gt;MONTH($Z$35-WEEKDAY($Z$35,Start_Day)+(COLUMN(AC39)-COLUMN($Z$37)+((ROW(AC39)-ROW($Z$37))*7+1))),"",$Z$35-WEEKDAY($Z$35,Start_Day)+(COLUMN(AC39)-COLUMN($Z$37)+((ROW(AC39)-ROW($Z$37))*7+1)))</f>
        <v>42291</v>
      </c>
      <c r="AD39" s="22">
        <f>IF(MONTH($Z$35)&lt;&gt;MONTH($Z$35-WEEKDAY($Z$35,Start_Day)+(COLUMN(AD39)-COLUMN($Z$37)+((ROW(AD39)-ROW($Z$37))*7+1))),"",$Z$35-WEEKDAY($Z$35,Start_Day)+(COLUMN(AD39)-COLUMN($Z$37)+((ROW(AD39)-ROW($Z$37))*7+1)))</f>
        <v>42292</v>
      </c>
      <c r="AE39" s="22">
        <f>IF(MONTH($Z$35)&lt;&gt;MONTH($Z$35-WEEKDAY($Z$35,Start_Day)+(COLUMN(AE39)-COLUMN($Z$37)+((ROW(AE39)-ROW($Z$37))*7+1))),"",$Z$35-WEEKDAY($Z$35,Start_Day)+(COLUMN(AE39)-COLUMN($Z$37)+((ROW(AE39)-ROW($Z$37))*7+1)))</f>
        <v>42293</v>
      </c>
      <c r="AF39" s="24">
        <f>IF(MONTH($Z$35)&lt;&gt;MONTH($Z$35-WEEKDAY($Z$35,Start_Day)+(COLUMN(AF39)-COLUMN($Z$37)+((ROW(AF39)-ROW($Z$37))*7+1))),"",$Z$35-WEEKDAY($Z$35,Start_Day)+(COLUMN(AF39)-COLUMN($Z$37)+((ROW(AF39)-ROW($Z$37))*7+1)))</f>
        <v>42294</v>
      </c>
      <c r="AI39" s="25"/>
      <c r="AJ39" s="26"/>
    </row>
    <row r="40" spans="2:38" x14ac:dyDescent="0.25">
      <c r="B40" s="22">
        <f>IF(MONTH($B$35)&lt;&gt;MONTH($B$35-WEEKDAY($B$35,Start_Day)+(COLUMN(B40)-COLUMN($B$37)+((ROW(B40)-ROW($B$37))*7+1))),"",$B$35-WEEKDAY($B$35,Start_Day)+(COLUMN(B40)-COLUMN($B$37)+((ROW(B40)-ROW($B$37))*7+1)))</f>
        <v>42022</v>
      </c>
      <c r="C40" s="22">
        <f>IF(MONTH($B$35)&lt;&gt;MONTH($B$35-WEEKDAY($B$35,Start_Day)+(COLUMN(C40)-COLUMN($B$37)+((ROW(C40)-ROW($B$37))*7+1))),"",$B$35-WEEKDAY($B$35,Start_Day)+(COLUMN(C40)-COLUMN($B$37)+((ROW(C40)-ROW($B$37))*7+1)))</f>
        <v>42023</v>
      </c>
      <c r="D40" s="22">
        <f>IF(MONTH($B$35)&lt;&gt;MONTH($B$35-WEEKDAY($B$35,Start_Day)+(COLUMN(D40)-COLUMN($B$37)+((ROW(D40)-ROW($B$37))*7+1))),"",$B$35-WEEKDAY($B$35,Start_Day)+(COLUMN(D40)-COLUMN($B$37)+((ROW(C40)-ROW($B$37))*7+1)))</f>
        <v>42024</v>
      </c>
      <c r="E40" s="22">
        <f>IF(MONTH($B$35)&lt;&gt;MONTH($B$35-WEEKDAY($B$35,Start_Day)+(COLUMN(E40)-COLUMN($B$37)+((ROW(E40)-ROW($B$37))*7+1))),"",$B$35-WEEKDAY($B$35,Start_Day)+(COLUMN(E40)-COLUMN($B$37)+((ROW(E40)-ROW($B$37))*7+1)))</f>
        <v>42025</v>
      </c>
      <c r="F40" s="22">
        <f>IF(MONTH($B$35)&lt;&gt;MONTH($B$35-WEEKDAY($B$35,Start_Day)+(COLUMN(F40)-COLUMN($B$37)+((ROW(F40)-ROW($B$37))*7+1))),"",$B$35-WEEKDAY($B$35,Start_Day)+(COLUMN(F40)-COLUMN($B$37)+((ROW(F40)-ROW($B$37))*7+1)))</f>
        <v>42026</v>
      </c>
      <c r="G40" s="22">
        <f>IF(MONTH($B$35)&lt;&gt;MONTH($B$35-WEEKDAY($B$35,Start_Day)+(COLUMN(G40)-COLUMN($B$37)+((ROW(G40)-ROW($B$37))*7+1))),"",$B$35-WEEKDAY($B$35,Start_Day)+(COLUMN(G40)-COLUMN($B$37)+((ROW(G40)-ROW($B$37))*7+1)))</f>
        <v>42027</v>
      </c>
      <c r="H40" s="24">
        <f>IF(MONTH($B$35)&lt;&gt;MONTH($B$35-WEEKDAY($B$35,Start_Day)+(COLUMN(H40)-COLUMN($B$37)+((ROW(H40)-ROW($B$37))*7+1))),"",$B$35-WEEKDAY($B$35,Start_Day)+(COLUMN(H40)-COLUMN($B$37)+((ROW(H40)-ROW($B$37))*7+1)))</f>
        <v>42028</v>
      </c>
      <c r="I40" s="46"/>
      <c r="J40" s="22">
        <f>IF(MONTH($J$35)&lt;&gt;MONTH($J$35-WEEKDAY($J$35,Start_Day)+(COLUMN(J40)-COLUMN($J$37)+((ROW(J40)-ROW($J$37))*7+1))),"",$J$35-WEEKDAY($J$35,Start_Day)+(COLUMN(J40)-COLUMN($J$37)+((ROW(J40)-ROW($J$37))*7+1)))</f>
        <v>42113</v>
      </c>
      <c r="K40" s="22">
        <f>IF(MONTH($J$35)&lt;&gt;MONTH($J$35-WEEKDAY($J$35,Start_Day)+(COLUMN(K40)-COLUMN($J$37)+((ROW(K40)-ROW($J$37))*7+1))),"",$J$35-WEEKDAY($J$35,Start_Day)+(COLUMN(K40)-COLUMN($J$37)+((ROW(K40)-ROW($J$37))*7+1)))</f>
        <v>42114</v>
      </c>
      <c r="L40" s="22">
        <f>IF(MONTH($J$35)&lt;&gt;MONTH($J$35-WEEKDAY($J$35,Start_Day)+(COLUMN(L40)-COLUMN($J$37)+((ROW(L40)-ROW($J$37))*7+1))),"",$J$35-WEEKDAY($J$35,Start_Day)+(COLUMN(L40)-COLUMN($J$37)+((ROW(L40)-ROW($J$37))*7+1)))</f>
        <v>42115</v>
      </c>
      <c r="M40" s="22">
        <f>IF(MONTH($J$35)&lt;&gt;MONTH($J$35-WEEKDAY($J$35,Start_Day)+(COLUMN(M40)-COLUMN($J$37)+((ROW(M40)-ROW($J$37))*7+1))),"",$J$35-WEEKDAY($J$35,Start_Day)+(COLUMN(M40)-COLUMN($J$37)+((ROW(M40)-ROW($J$37))*7+1)))</f>
        <v>42116</v>
      </c>
      <c r="N40" s="22">
        <f>IF(MONTH($J$35)&lt;&gt;MONTH($J$35-WEEKDAY($J$35,Start_Day)+(COLUMN(N40)-COLUMN($J$37)+((ROW(N40)-ROW($J$37))*7+1))),"",$J$35-WEEKDAY($J$35,Start_Day)+(COLUMN(N40)-COLUMN($J$37)+((ROW(N40)-ROW($J$37))*7+1)))</f>
        <v>42117</v>
      </c>
      <c r="O40" s="22">
        <f>IF(MONTH($J$35)&lt;&gt;MONTH($J$35-WEEKDAY($J$35,Start_Day)+(COLUMN(O40)-COLUMN($J$37)+((ROW(O40)-ROW($J$37))*7+1))),"",$J$35-WEEKDAY($J$35,Start_Day)+(COLUMN(O40)-COLUMN($J$37)+((ROW(O40)-ROW($J$37))*7+1)))</f>
        <v>42118</v>
      </c>
      <c r="P40" s="24">
        <f>IF(MONTH($J$35)&lt;&gt;MONTH($J$35-WEEKDAY($J$35,Start_Day)+(COLUMN(P40)-COLUMN($J$37)+((ROW(P40)-ROW($J$37))*7+1))),"",$J$35-WEEKDAY($J$35,Start_Day)+(COLUMN(P40)-COLUMN($J$37)+((ROW(P40)-ROW($J$37))*7+1)))</f>
        <v>42119</v>
      </c>
      <c r="Q40" s="46"/>
      <c r="R40" s="22">
        <f>IF(MONTH($R$35)&lt;&gt;MONTH($R$35-WEEKDAY($R$35,Start_Day)+(COLUMN(R40)-COLUMN($R$37)+((ROW(R40)-ROW($R$37))*7+1))),"",$R$35-WEEKDAY($R$35,Start_Day)+(COLUMN(R40)-COLUMN($R$37)+((ROW(R40)-ROW($R$37))*7+1)))</f>
        <v>42204</v>
      </c>
      <c r="S40" s="22">
        <f>IF(MONTH($R$35)&lt;&gt;MONTH($R$35-WEEKDAY($R$35,Start_Day)+(COLUMN(S40)-COLUMN($R$37)+((ROW(S40)-ROW($R$37))*7+1))),"",$R$35-WEEKDAY($R$35,Start_Day)+(COLUMN(S40)-COLUMN($R$37)+((ROW(S40)-ROW($R$37))*7+1)))</f>
        <v>42205</v>
      </c>
      <c r="T40" s="22">
        <f>IF(MONTH($R$35)&lt;&gt;MONTH($R$35-WEEKDAY($R$35,Start_Day)+(COLUMN(T40)-COLUMN($R$37)+((ROW(T40)-ROW($R$37))*7+1))),"",$R$35-WEEKDAY($R$35,Start_Day)+(COLUMN(T40)-COLUMN($R$37)+((ROW(T40)-ROW($R$37))*7+1)))</f>
        <v>42206</v>
      </c>
      <c r="U40" s="22">
        <f>IF(MONTH($R$35)&lt;&gt;MONTH($R$35-WEEKDAY($R$35,Start_Day)+(COLUMN(U40)-COLUMN($R$37)+((ROW(U40)-ROW($R$37))*7+1))),"",$R$35-WEEKDAY($R$35,Start_Day)+(COLUMN(U40)-COLUMN($R$37)+((ROW(U40)-ROW($R$37))*7+1)))</f>
        <v>42207</v>
      </c>
      <c r="V40" s="22">
        <f>IF(MONTH($R$35)&lt;&gt;MONTH($R$35-WEEKDAY($R$35,Start_Day)+(COLUMN(V40)-COLUMN($R$37)+((ROW(V40)-ROW($R$37))*7+1)*1)),"",$R$35-WEEKDAY($R$35,Start_Day)+(COLUMN(V40)-COLUMN($R$37)+((ROW(V40)-ROW($R$37))*7+1)))</f>
        <v>42208</v>
      </c>
      <c r="W40" s="22">
        <f>IF(MONTH($R$35)&lt;&gt;MONTH($R$35-WEEKDAY($R$35,Start_Day)+(COLUMN(W40)-COLUMN($R$37)+((ROW(W40)-ROW($R$37))*7+1))),"",$R$35-WEEKDAY($R$35,Start_Day)+(COLUMN(W40)-COLUMN($R$37)+((ROW(W40)-ROW($R$37))*7+1)))</f>
        <v>42209</v>
      </c>
      <c r="X40" s="24">
        <f>IF(MONTH($R$35)&lt;&gt;MONTH($R$35-WEEKDAY($R$35,Start_Day)+(COLUMN(X40)-COLUMN($R$37)+((ROW(X40)-ROW($R$37))*7+1))),"",$R$35-WEEKDAY($R$35,Start_Day)+(COLUMN(X40)-COLUMN($R$37)+((ROW(X40)-ROW($R$37))*7+1)))</f>
        <v>42210</v>
      </c>
      <c r="Y40" s="46"/>
      <c r="Z40" s="22">
        <f>IF(MONTH($Z$35)&lt;&gt;MONTH($Z$35-WEEKDAY($Z$35,Start_Day)+(COLUMN(Z40)-COLUMN($Z$37)+((ROW(Z40)-ROW($Z$37))*7+1))),"",$Z$35-WEEKDAY($Z$35,Start_Day)+(COLUMN(Z40)-COLUMN($Z$37)+((ROW(Z40)-ROW($Z$37))*7+1)))</f>
        <v>42295</v>
      </c>
      <c r="AA40" s="22">
        <f>IF(MONTH($Z$35)&lt;&gt;MONTH($Z$35-WEEKDAY($Z$35,Start_Day)+(COLUMN(AA40)-COLUMN($Z$37)+((ROW(AA40)-ROW($Z$37))*7+1))),"",$Z$35-WEEKDAY($Z$35,Start_Day)+(COLUMN(AA40)-COLUMN($Z$37)+((ROW(AA40)-ROW($Z$37))*7+1)))</f>
        <v>42296</v>
      </c>
      <c r="AB40" s="22">
        <f>IF(MONTH($Z$35)&lt;&gt;MONTH($Z$35-WEEKDAY($Z$35,Start_Day)+(COLUMN(AB40)-COLUMN($Z$37)+((ROW(AB40)-ROW($Z$37))*7+1))),"",$Z$35-WEEKDAY($Z$35,Start_Day)+(COLUMN(AB40)-COLUMN($Z$37)+((ROW(AB40)-ROW($Z$37))*7+1)))</f>
        <v>42297</v>
      </c>
      <c r="AC40" s="22">
        <f>IF(MONTH($Z$35)&lt;&gt;MONTH($Z$35-WEEKDAY($Z$35,Start_Day)+(COLUMN(AC40)-COLUMN($Z$37)+((ROW(AC40)-ROW($Z$37))*7+1))),"",$Z$35-WEEKDAY($Z$35,Start_Day)+(COLUMN(AC40)-COLUMN($Z$37)+((ROW(AC40)-ROW($Z$37))*7+1)))</f>
        <v>42298</v>
      </c>
      <c r="AD40" s="22">
        <f>IF(MONTH($Z$35)&lt;&gt;MONTH($Z$35-WEEKDAY($Z$35,Start_Day)+(COLUMN(AD40)-COLUMN($Z$37)+((ROW(AD40)-ROW($Z$37))*7+1))),"",$Z$35-WEEKDAY($Z$35,Start_Day)+(COLUMN(AD40)-COLUMN($Z$37)+((ROW(AD40)-ROW($Z$37))*7+1)))</f>
        <v>42299</v>
      </c>
      <c r="AE40" s="22">
        <f>IF(MONTH($Z$35)&lt;&gt;MONTH($Z$35-WEEKDAY($Z$35,Start_Day)+(COLUMN(AE40)-COLUMN($Z$37)+((ROW(AE40)-ROW($Z$37))*7+1))),"",$Z$35-WEEKDAY($Z$35,Start_Day)+(COLUMN(AE40)-COLUMN($Z$37)+((ROW(AE40)-ROW($Z$37))*7+1)))</f>
        <v>42300</v>
      </c>
      <c r="AF40" s="24">
        <f>IF(MONTH($Z$35)&lt;&gt;MONTH($Z$35-WEEKDAY($Z$35,Start_Day)+(COLUMN(AF40)-COLUMN($Z$37)+((ROW(AF40)-ROW($Z$37))*7+1))),"",$Z$35-WEEKDAY($Z$35,Start_Day)+(COLUMN(AF40)-COLUMN($Z$37)+((ROW(AF40)-ROW($Z$37))*7+1)))</f>
        <v>42301</v>
      </c>
    </row>
    <row r="41" spans="2:38" x14ac:dyDescent="0.25">
      <c r="B41" s="22">
        <f>IF(MONTH($B$35)&lt;&gt;MONTH($B$35-WEEKDAY($B$35,Start_Day)+(COLUMN(B41)-COLUMN($B$37)+((ROW(B41)-ROW($B$37))*7+1))),"",$B$35-WEEKDAY($B$35,Start_Day)+(COLUMN(B41)-COLUMN($B$37)+((ROW(B41)-ROW($B$37))*7+1)))</f>
        <v>42029</v>
      </c>
      <c r="C41" s="22">
        <f>IF(MONTH($B$35)&lt;&gt;MONTH($B$35-WEEKDAY($B$35,Start_Day)+(COLUMN(C41)-COLUMN($B$37)+((ROW(C41)-ROW($B$37))*7+1))),"",$B$35-WEEKDAY($B$35,Start_Day)+(COLUMN(C41)-COLUMN($B$37)+((ROW(C41)-ROW($B$37))*7+1)))</f>
        <v>42030</v>
      </c>
      <c r="D41" s="22">
        <f>IF(MONTH($B$35)&lt;&gt;MONTH($B$35-WEEKDAY($B$35,Start_Day)+(COLUMN(D41)-COLUMN($B$37)+((ROW(D41)-ROW($B$37))*7+1))),"",$B$35-WEEKDAY($B$35,Start_Day)+(COLUMN(D41)-COLUMN($B$37)+((ROW(C41)-ROW($B$37))*7+1)))</f>
        <v>42031</v>
      </c>
      <c r="E41" s="22">
        <f>IF(MONTH($B$35)&lt;&gt;MONTH($B$35-WEEKDAY($B$35,Start_Day)+(COLUMN(E41)-COLUMN($B$37)+((ROW(E41)-ROW($B$37))*7+1))),"",$B$35-WEEKDAY($B$35,Start_Day)+(COLUMN(E41)-COLUMN($B$37)+((ROW(E41)-ROW($B$37))*7+1)))</f>
        <v>42032</v>
      </c>
      <c r="F41" s="22">
        <f>IF(MONTH($B$35)&lt;&gt;MONTH($B$35-WEEKDAY($B$35,Start_Day)+(COLUMN(F41)-COLUMN($B$37)+((ROW(F41)-ROW($B$37))*7+1))),"",$B$35-WEEKDAY($B$35,Start_Day)+(COLUMN(F41)-COLUMN($B$37)+((ROW(F41)-ROW($B$37))*7+1)))</f>
        <v>42033</v>
      </c>
      <c r="G41" s="22">
        <f>IF(MONTH($B$35)&lt;&gt;MONTH($B$35-WEEKDAY($B$35,Start_Day)+(COLUMN(G41)-COLUMN($B$37)+((ROW(G41)-ROW($B$37))*7+1))),"",$B$35-WEEKDAY($B$35,Start_Day)+(COLUMN(G41)-COLUMN($B$37)+((ROW(G41)-ROW($B$37))*7+1)))</f>
        <v>42034</v>
      </c>
      <c r="H41" s="24">
        <f>IF(MONTH($B$35)&lt;&gt;MONTH($B$35-WEEKDAY($B$35,Start_Day)+(COLUMN(H41)-COLUMN($B$37)+((ROW(H41)-ROW($B$37))*7+1))),"",$B$35-WEEKDAY($B$35,Start_Day)+(COLUMN(H41)-COLUMN($B$37)+((ROW(H41)-ROW($B$37))*7+1)))</f>
        <v>42035</v>
      </c>
      <c r="I41" s="46"/>
      <c r="J41" s="22">
        <f>IF(MONTH($J$35)&lt;&gt;MONTH($J$35-WEEKDAY($J$35,Start_Day)+(COLUMN(J41)-COLUMN($J$37)+((ROW(J41)-ROW($J$37))*7+1))),"",$J$35-WEEKDAY($J$35,Start_Day)+(COLUMN(J41)-COLUMN($J$37)+((ROW(J41)-ROW($J$37))*7+1)))</f>
        <v>42120</v>
      </c>
      <c r="K41" s="22">
        <f>IF(MONTH($J$35)&lt;&gt;MONTH($J$35-WEEKDAY($J$35,Start_Day)+(COLUMN(K41)-COLUMN($J$37)+((ROW(K41)-ROW($J$37))*7+1))),"",$J$35-WEEKDAY($J$35,Start_Day)+(COLUMN(K41)-COLUMN($J$37)+((ROW(K41)-ROW($J$37))*7+1)))</f>
        <v>42121</v>
      </c>
      <c r="L41" s="22">
        <f>IF(MONTH($J$35)&lt;&gt;MONTH($J$35-WEEKDAY($J$35,Start_Day)+(COLUMN(L41)-COLUMN($J$37)+((ROW(L41)-ROW($J$37))*7+1))),"",$J$35-WEEKDAY($J$35,Start_Day)+(COLUMN(L41)-COLUMN($J$37)+((ROW(L41)-ROW($J$37))*7+1)))</f>
        <v>42122</v>
      </c>
      <c r="M41" s="22">
        <f>IF(MONTH($J$35)&lt;&gt;MONTH($J$35-WEEKDAY($J$35,Start_Day)+(COLUMN(M41)-COLUMN($J$37)+((ROW(M41)-ROW($J$37))*7+1))),"",$J$35-WEEKDAY($J$35,Start_Day)+(COLUMN(M41)-COLUMN($J$37)+((ROW(M41)-ROW($J$37))*7+1)))</f>
        <v>42123</v>
      </c>
      <c r="N41" s="22">
        <f>IF(MONTH($J$35)&lt;&gt;MONTH($J$35-WEEKDAY($J$35,Start_Day)+(COLUMN(N41)-COLUMN($J$37)+((ROW(N41)-ROW($J$37))*7+1))),"",$J$35-WEEKDAY($J$35,Start_Day)+(COLUMN(N41)-COLUMN($J$37)+((ROW(N41)-ROW($J$37))*7+1)))</f>
        <v>42124</v>
      </c>
      <c r="O41" s="22" t="str">
        <f>IF(MONTH($J$35)&lt;&gt;MONTH($J$35-WEEKDAY($J$35,Start_Day)+(COLUMN(O41)-COLUMN($J$37)+((ROW(O41)-ROW($J$37))*7+1))),"",$J$35-WEEKDAY($J$35,Start_Day)+(COLUMN(O41)-COLUMN($J$37)+((ROW(O41)-ROW($J$37))*7+1)))</f>
        <v/>
      </c>
      <c r="P41" s="24" t="str">
        <f>IF(MONTH($J$35)&lt;&gt;MONTH($J$35-WEEKDAY($J$35,Start_Day)+(COLUMN(P41)-COLUMN($J$37)+((ROW(P41)-ROW($J$37))*7+1))),"",$J$35-WEEKDAY($J$35,Start_Day)+(COLUMN(P41)-COLUMN($J$37)+((ROW(P41)-ROW($J$37))*7+1)))</f>
        <v/>
      </c>
      <c r="Q41" s="46"/>
      <c r="R41" s="22">
        <f>IF(MONTH($R$35)&lt;&gt;MONTH($R$35-WEEKDAY($R$35,Start_Day)+(COLUMN(R41)-COLUMN($R$37)+((ROW(R41)-ROW($R$37))*7+1))),"",$R$35-WEEKDAY($R$35,Start_Day)+(COLUMN(R41)-COLUMN($R$37)+((ROW(R41)-ROW($R$37))*7+1)))</f>
        <v>42211</v>
      </c>
      <c r="S41" s="22">
        <f>IF(MONTH($R$35)&lt;&gt;MONTH($R$35-WEEKDAY($R$35,Start_Day)+(COLUMN(S41)-COLUMN($R$37)+((ROW(S41)-ROW($R$37))*7+1))),"",$R$35-WEEKDAY($R$35,Start_Day)+(COLUMN(S41)-COLUMN($R$37)+((ROW(S41)-ROW($R$37))*7+1)))</f>
        <v>42212</v>
      </c>
      <c r="T41" s="22">
        <f>IF(MONTH($R$35)&lt;&gt;MONTH($R$35-WEEKDAY($R$35,Start_Day)+(COLUMN(T41)-COLUMN($R$37)+((ROW(T41)-ROW($R$37))*7+1))),"",$R$35-WEEKDAY($R$35,Start_Day)+(COLUMN(T41)-COLUMN($R$37)+((ROW(T41)-ROW($R$37))*7+1)))</f>
        <v>42213</v>
      </c>
      <c r="U41" s="22">
        <f>IF(MONTH($R$35)&lt;&gt;MONTH($R$35-WEEKDAY($R$35,Start_Day)+(COLUMN(U41)-COLUMN($R$37)+((ROW(U41)-ROW($R$37))*7+1))),"",$R$35-WEEKDAY($R$35,Start_Day)+(COLUMN(U41)-COLUMN($R$37)+((ROW(U41)-ROW($R$37))*7+1)))</f>
        <v>42214</v>
      </c>
      <c r="V41" s="22">
        <f>IF(MONTH($R$35)&lt;&gt;MONTH($R$35-WEEKDAY($R$35,Start_Day)+(COLUMN(V41)-COLUMN($R$37)+((ROW(V41)-ROW($R$37))*7+1)*1)),"",$R$35-WEEKDAY($R$35,Start_Day)+(COLUMN(V41)-COLUMN($R$37)+((ROW(V41)-ROW($R$37))*7+1)))</f>
        <v>42215</v>
      </c>
      <c r="W41" s="22">
        <f>IF(MONTH($R$35)&lt;&gt;MONTH($R$35-WEEKDAY($R$35,Start_Day)+(COLUMN(W41)-COLUMN($R$37)+((ROW(W41)-ROW($R$37))*7+1))),"",$R$35-WEEKDAY($R$35,Start_Day)+(COLUMN(W41)-COLUMN($R$37)+((ROW(W41)-ROW($R$37))*7+1)))</f>
        <v>42216</v>
      </c>
      <c r="X41" s="24" t="str">
        <f>IF(MONTH($R$35)&lt;&gt;MONTH($R$35-WEEKDAY($R$35,Start_Day)+(COLUMN(X41)-COLUMN($R$37)+((ROW(X41)-ROW($R$37))*7+1))),"",$R$35-WEEKDAY($R$35,Start_Day)+(COLUMN(X41)-COLUMN($R$37)+((ROW(X41)-ROW($R$37))*7+1)))</f>
        <v/>
      </c>
      <c r="Y41" s="46"/>
      <c r="Z41" s="22">
        <f>IF(MONTH($Z$35)&lt;&gt;MONTH($Z$35-WEEKDAY($Z$35,Start_Day)+(COLUMN(Z41)-COLUMN($Z$37)+((ROW(Z41)-ROW($Z$37))*7+1))),"",$Z$35-WEEKDAY($Z$35,Start_Day)+(COLUMN(Z41)-COLUMN($Z$37)+((ROW(Z41)-ROW($Z$37))*7+1)))</f>
        <v>42302</v>
      </c>
      <c r="AA41" s="22">
        <f>IF(MONTH($Z$35)&lt;&gt;MONTH($Z$35-WEEKDAY($Z$35,Start_Day)+(COLUMN(AA41)-COLUMN($Z$37)+((ROW(AA41)-ROW($Z$37))*7+1))),"",$Z$35-WEEKDAY($Z$35,Start_Day)+(COLUMN(AA41)-COLUMN($Z$37)+((ROW(AA41)-ROW($Z$37))*7+1)))</f>
        <v>42303</v>
      </c>
      <c r="AB41" s="22">
        <f>IF(MONTH($Z$35)&lt;&gt;MONTH($Z$35-WEEKDAY($Z$35,Start_Day)+(COLUMN(AB41)-COLUMN($Z$37)+((ROW(AB41)-ROW($Z$37))*7+1))),"",$Z$35-WEEKDAY($Z$35,Start_Day)+(COLUMN(AB41)-COLUMN($Z$37)+((ROW(AB41)-ROW($Z$37))*7+1)))</f>
        <v>42304</v>
      </c>
      <c r="AC41" s="22">
        <f>IF(MONTH($Z$35)&lt;&gt;MONTH($Z$35-WEEKDAY($Z$35,Start_Day)+(COLUMN(AC41)-COLUMN($Z$37)+((ROW(AC41)-ROW($Z$37))*7+1))),"",$Z$35-WEEKDAY($Z$35,Start_Day)+(COLUMN(AC41)-COLUMN($Z$37)+((ROW(AC41)-ROW($Z$37))*7+1)))</f>
        <v>42305</v>
      </c>
      <c r="AD41" s="22">
        <f>IF(MONTH($Z$35)&lt;&gt;MONTH($Z$35-WEEKDAY($Z$35,Start_Day)+(COLUMN(AD41)-COLUMN($Z$37)+((ROW(AD41)-ROW($Z$37))*7+1))),"",$Z$35-WEEKDAY($Z$35,Start_Day)+(COLUMN(AD41)-COLUMN($Z$37)+((ROW(AD41)-ROW($Z$37))*7+1)))</f>
        <v>42306</v>
      </c>
      <c r="AE41" s="22">
        <f>IF(MONTH($Z$35)&lt;&gt;MONTH($Z$35-WEEKDAY($Z$35,Start_Day)+(COLUMN(AE41)-COLUMN($Z$37)+((ROW(AE41)-ROW($Z$37))*7+1))),"",$Z$35-WEEKDAY($Z$35,Start_Day)+(COLUMN(AE41)-COLUMN($Z$37)+((ROW(AE41)-ROW($Z$37))*7+1)))</f>
        <v>42307</v>
      </c>
      <c r="AF41" s="24">
        <f>IF(MONTH($Z$35)&lt;&gt;MONTH($Z$35-WEEKDAY($Z$35,Start_Day)+(COLUMN(AF41)-COLUMN($Z$37)+((ROW(AF41)-ROW($Z$37))*7+1))),"",$Z$35-WEEKDAY($Z$35,Start_Day)+(COLUMN(AF41)-COLUMN($Z$37)+((ROW(AF41)-ROW($Z$37))*7+1)))</f>
        <v>42308</v>
      </c>
    </row>
    <row r="42" spans="2:38" x14ac:dyDescent="0.25">
      <c r="B42" s="22" t="str">
        <f>IF(MONTH($B$35)&lt;&gt;MONTH($B$35-WEEKDAY($B$35,Start_Day)+(COLUMN(B42)-COLUMN($B$37)+((ROW(B42)-ROW($B$37))*7+1))),"",$B$35-WEEKDAY($B$35,Start_Day)+(COLUMN(B42)-COLUMN($B$37)+((ROW(B42)-ROW($B$37))*7+1)))</f>
        <v/>
      </c>
      <c r="C42" s="22" t="str">
        <f>IF(MONTH($B$35)&lt;&gt;MONTH($B$35-WEEKDAY($B$35,Start_Day)+(COLUMN(C42)-COLUMN($B$37)+((ROW(C42)-ROW($B$37))*7+1))),"",$B$35-WEEKDAY($B$35,Start_Day)+(COLUMN(C42)-COLUMN($B$37)+((ROW(C42)-ROW($B$37))*7+1)))</f>
        <v/>
      </c>
      <c r="D42" s="22" t="str">
        <f>IF(MONTH($B$35)&lt;&gt;MONTH($B$35-WEEKDAY($B$35,Start_Day)+(COLUMN(D42)-COLUMN($B$37)+((ROW(D42)-ROW($B$37))*7+1))),"",$B$35-WEEKDAY($B$35,Start_Day)+(COLUMN(D42)-COLUMN($B$37)+((ROW(C42)-ROW($B$37))*7+1)))</f>
        <v/>
      </c>
      <c r="E42" s="22" t="str">
        <f>IF(MONTH($B$35)&lt;&gt;MONTH($B$35-WEEKDAY($B$35,Start_Day)+(COLUMN(E42)-COLUMN($B$37)+((ROW(E42)-ROW($B$37))*7+1))),"",$B$35-WEEKDAY($B$35,Start_Day)+(COLUMN(E42)-COLUMN($B$37)+((ROW(E42)-ROW($B$37))*7+1)))</f>
        <v/>
      </c>
      <c r="F42" s="22" t="str">
        <f>IF(MONTH($B$35)&lt;&gt;MONTH($B$35-WEEKDAY($B$35,Start_Day)+(COLUMN(F42)-COLUMN($B$37)+((ROW(F42)-ROW($B$37))*7+1))),"",$B$35-WEEKDAY($B$35,Start_Day)+(COLUMN(F42)-COLUMN($B$37)+((ROW(F42)-ROW($B$37))*7+1)))</f>
        <v/>
      </c>
      <c r="G42" s="22" t="str">
        <f>IF(MONTH($B$35)&lt;&gt;MONTH($B$35-WEEKDAY($B$35,Start_Day)+(COLUMN(G42)-COLUMN($B$37)+((ROW(G42)-ROW($B$37))*7+1))),"",$B$35-WEEKDAY($B$35,Start_Day)+(COLUMN(G42)-COLUMN($B$37)+((ROW(G42)-ROW($B$37))*7+1)))</f>
        <v/>
      </c>
      <c r="H42" s="24" t="str">
        <f>IF(MONTH($B$35)&lt;&gt;MONTH($B$35-WEEKDAY($B$35,Start_Day)+(COLUMN(H42)-COLUMN($B$37)+((ROW(H42)-ROW($B$37))*7+1))),"",$B$35-WEEKDAY($B$35,Start_Day)+(COLUMN(H42)-COLUMN($B$37)+((ROW(H42)-ROW($B$37))*7+1)))</f>
        <v/>
      </c>
      <c r="I42" s="46"/>
      <c r="J42" s="22" t="str">
        <f>IF(MONTH($J$35)&lt;&gt;MONTH($J$35-WEEKDAY($J$35,Start_Day)+(COLUMN(J42)-COLUMN($J$37)+((ROW(J42)-ROW($J$37))*7+1))),"",$J$35-WEEKDAY($J$35,Start_Day)+(COLUMN(J42)-COLUMN($J$37)+((ROW(J42)-ROW($J$37))*7+1)))</f>
        <v/>
      </c>
      <c r="K42" s="22" t="str">
        <f>IF(MONTH($J$35)&lt;&gt;MONTH($J$35-WEEKDAY($J$35,Start_Day)+(COLUMN(K42)-COLUMN($J$37)+((ROW(K42)-ROW($J$37))*7+1))),"",$J$35-WEEKDAY($J$35,Start_Day)+(COLUMN(K42)-COLUMN($J$37)+((ROW(K42)-ROW($J$37))*7+1)))</f>
        <v/>
      </c>
      <c r="L42" s="22" t="str">
        <f>IF(MONTH($J$35)&lt;&gt;MONTH($J$35-WEEKDAY($J$35,Start_Day)+(COLUMN(L42)-COLUMN($J$37)+((ROW(L42)-ROW($J$37))*7+1))),"",$J$35-WEEKDAY($J$35,Start_Day)+(COLUMN(L42)-COLUMN($J$37)+((ROW(L42)-ROW($J$37))*7+1)))</f>
        <v/>
      </c>
      <c r="M42" s="22" t="str">
        <f>IF(MONTH($J$35)&lt;&gt;MONTH($J$35-WEEKDAY($J$35,Start_Day)+(COLUMN(M42)-COLUMN($J$37)+((ROW(M42)-ROW($J$37))*7+1))),"",$J$35-WEEKDAY($J$35,Start_Day)+(COLUMN(M42)-COLUMN($J$37)+((ROW(M42)-ROW($J$37))*7+1)))</f>
        <v/>
      </c>
      <c r="N42" s="22" t="str">
        <f>IF(MONTH($J$35)&lt;&gt;MONTH($J$35-WEEKDAY($J$35,Start_Day)+(COLUMN(N42)-COLUMN($J$37)+((ROW(N42)-ROW($J$37))*7+1))),"",$J$35-WEEKDAY($J$35,Start_Day)+(COLUMN(N42)-COLUMN($J$37)+((ROW(N42)-ROW($J$37))*7+1)))</f>
        <v/>
      </c>
      <c r="O42" s="22" t="str">
        <f>IF(MONTH($J$35)&lt;&gt;MONTH($J$35-WEEKDAY($J$35,Start_Day)+(COLUMN(O42)-COLUMN($J$37)+((ROW(O42)-ROW($J$37))*7+1))),"",$J$35-WEEKDAY($J$35,Start_Day)+(COLUMN(O42)-COLUMN($J$37)+((ROW(O42)-ROW($J$37))*7+1)))</f>
        <v/>
      </c>
      <c r="P42" s="24" t="str">
        <f>IF(MONTH($J$35)&lt;&gt;MONTH($J$35-WEEKDAY($J$35,Start_Day)+(COLUMN(P42)-COLUMN($J$37)+((ROW(P42)-ROW($J$37))*7+1))),"",$J$35-WEEKDAY($J$35,Start_Day)+(COLUMN(P42)-COLUMN($J$37)+((ROW(P42)-ROW($J$37))*7+1)))</f>
        <v/>
      </c>
      <c r="Q42" s="46"/>
      <c r="R42" s="22" t="str">
        <f>IF(MONTH($R$35)&lt;&gt;MONTH($R$35-WEEKDAY($R$35,Start_Day)+(COLUMN(R42)-COLUMN($R$37)+((ROW(R42)-ROW($R$37))*7+1))),"",$R$35-WEEKDAY($R$35,Start_Day)+(COLUMN(R42)-COLUMN($R$37)+((ROW(R42)-ROW($R$37))*7+1)))</f>
        <v/>
      </c>
      <c r="S42" s="22" t="str">
        <f>IF(MONTH($R$35)&lt;&gt;MONTH($R$35-WEEKDAY($R$35,Start_Day)+(COLUMN(S42)-COLUMN($R$37)+((ROW(S42)-ROW($R$37))*7+1))),"",$R$35-WEEKDAY($R$35,Start_Day)+(COLUMN(S42)-COLUMN($R$37)+((ROW(S42)-ROW($R$37))*7+1)))</f>
        <v/>
      </c>
      <c r="T42" s="22" t="str">
        <f>IF(MONTH($R$35)&lt;&gt;MONTH($R$35-WEEKDAY($R$35,Start_Day)+(COLUMN(T42)-COLUMN($R$37)+((ROW(T42)-ROW($R$37))*7+1))),"",$R$35-WEEKDAY($R$35,Start_Day)+(COLUMN(T42)-COLUMN($R$37)+((ROW(T42)-ROW($R$37))*7+1)))</f>
        <v/>
      </c>
      <c r="U42" s="22" t="str">
        <f>IF(MONTH($R$35)&lt;&gt;MONTH($R$35-WEEKDAY($R$35,Start_Day)+(COLUMN(U42)-COLUMN($R$37)+((ROW(U42)-ROW($R$37))*7+1))),"",$R$35-WEEKDAY($R$35,Start_Day)+(COLUMN(U42)-COLUMN($R$37)+((ROW(U42)-ROW($R$37))*7+1)))</f>
        <v/>
      </c>
      <c r="V42" s="22" t="str">
        <f>IF(MONTH($R$35)&lt;&gt;MONTH($R$35-WEEKDAY($R$35,Start_Day)+(COLUMN(V42)-COLUMN($R$37)+((ROW(V42)-ROW($R$37))*7+1)*1)),"",$R$35-WEEKDAY($R$35,Start_Day)+(COLUMN(V42)-COLUMN($R$37)+((ROW(V42)-ROW($R$37))*7+1)))</f>
        <v/>
      </c>
      <c r="W42" s="22" t="str">
        <f>IF(MONTH($R$35)&lt;&gt;MONTH($R$35-WEEKDAY($R$35,Start_Day)+(COLUMN(W42)-COLUMN($R$37)+((ROW(W42)-ROW($R$37))*7+1))),"",$R$35-WEEKDAY($R$35,Start_Day)+(COLUMN(W42)-COLUMN($R$37)+((ROW(W42)-ROW($R$37))*7+1)))</f>
        <v/>
      </c>
      <c r="X42" s="24" t="str">
        <f>IF(MONTH($R$35)&lt;&gt;MONTH($R$35-WEEKDAY($R$35,Start_Day)+(COLUMN(X42)-COLUMN($R$37)+((ROW(X42)-ROW($R$37))*7+1))),"",$R$35-WEEKDAY($R$35,Start_Day)+(COLUMN(X42)-COLUMN($R$37)+((ROW(X42)-ROW($R$37))*7+1)))</f>
        <v/>
      </c>
      <c r="Y42" s="46"/>
      <c r="Z42" s="22" t="str">
        <f>IF(MONTH($Z$35)&lt;&gt;MONTH($Z$35-WEEKDAY($Z$35,Start_Day)+(COLUMN(Z42)-COLUMN($Z$37)+((ROW(Z42)-ROW($Z$37))*7+1))),"",$Z$35-WEEKDAY($Z$35,Start_Day)+(COLUMN(Z42)-COLUMN($Z$37)+((ROW(Z42)-ROW($Z$37))*7+1)))</f>
        <v/>
      </c>
      <c r="AA42" s="22" t="str">
        <f>IF(MONTH($Z$35)&lt;&gt;MONTH($Z$35-WEEKDAY($Z$35,Start_Day)+(COLUMN(AA42)-COLUMN($Z$37)+((ROW(AA42)-ROW($Z$37))*7+1))),"",$Z$35-WEEKDAY($Z$35,Start_Day)+(COLUMN(AA42)-COLUMN($Z$37)+((ROW(AA42)-ROW($Z$37))*7+1)))</f>
        <v/>
      </c>
      <c r="AB42" s="22" t="str">
        <f>IF(MONTH($Z$35)&lt;&gt;MONTH($Z$35-WEEKDAY($Z$35,Start_Day)+(COLUMN(AB42)-COLUMN($Z$37)+((ROW(AB42)-ROW($Z$37))*7+1))),"",$Z$35-WEEKDAY($Z$35,Start_Day)+(COLUMN(AB42)-COLUMN($Z$37)+((ROW(AB42)-ROW($Z$37))*7+1)))</f>
        <v/>
      </c>
      <c r="AC42" s="22" t="str">
        <f>IF(MONTH($Z$35)&lt;&gt;MONTH($Z$35-WEEKDAY($Z$35,Start_Day)+(COLUMN(AC42)-COLUMN($Z$37)+((ROW(AC42)-ROW($Z$37))*7+1))),"",$Z$35-WEEKDAY($Z$35,Start_Day)+(COLUMN(AC42)-COLUMN($Z$37)+((ROW(AC42)-ROW($Z$37))*7+1)))</f>
        <v/>
      </c>
      <c r="AD42" s="22" t="str">
        <f>IF(MONTH($Z$35)&lt;&gt;MONTH($Z$35-WEEKDAY($Z$35,Start_Day)+(COLUMN(AD42)-COLUMN($Z$37)+((ROW(AD42)-ROW($Z$37))*7+1))),"",$Z$35-WEEKDAY($Z$35,Start_Day)+(COLUMN(AD42)-COLUMN($Z$37)+((ROW(AD42)-ROW($Z$37))*7+1)))</f>
        <v/>
      </c>
      <c r="AE42" s="22" t="str">
        <f>IF(MONTH($Z$35)&lt;&gt;MONTH($Z$35-WEEKDAY($Z$35,Start_Day)+(COLUMN(AE42)-COLUMN($Z$37)+((ROW(AE42)-ROW($Z$37))*7+1))),"",$Z$35-WEEKDAY($Z$35,Start_Day)+(COLUMN(AE42)-COLUMN($Z$37)+((ROW(AE42)-ROW($Z$37))*7+1)))</f>
        <v/>
      </c>
      <c r="AF42" s="24" t="str">
        <f>IF(MONTH($Z$35)&lt;&gt;MONTH($Z$35-WEEKDAY($Z$35,Start_Day)+(COLUMN(AF42)-COLUMN($Z$37)+((ROW(AF42)-ROW($Z$37))*7+1))),"",$Z$35-WEEKDAY($Z$35,Start_Day)+(COLUMN(AF42)-COLUMN($Z$37)+((ROW(AF42)-ROW($Z$37))*7+1)))</f>
        <v/>
      </c>
    </row>
    <row r="43" spans="2:38" ht="6.95" customHeight="1" x14ac:dyDescent="0.25">
      <c r="I43" s="46"/>
      <c r="Q43" s="46"/>
      <c r="Y43" s="46"/>
      <c r="AI43" s="32"/>
      <c r="AJ43" s="33"/>
      <c r="AK43" s="34"/>
      <c r="AL43" s="33"/>
    </row>
    <row r="44" spans="2:38" x14ac:dyDescent="0.25">
      <c r="B44" s="59">
        <f>DATE(Year+1,Month+1,1)</f>
        <v>42036</v>
      </c>
      <c r="C44" s="59"/>
      <c r="D44" s="59"/>
      <c r="E44" s="59"/>
      <c r="F44" s="59"/>
      <c r="G44" s="59"/>
      <c r="H44" s="59"/>
      <c r="I44" s="46"/>
      <c r="J44" s="59">
        <f>DATE(Year+1,Month+4,1)</f>
        <v>42125</v>
      </c>
      <c r="K44" s="59"/>
      <c r="L44" s="59"/>
      <c r="M44" s="59"/>
      <c r="N44" s="59"/>
      <c r="O44" s="59"/>
      <c r="P44" s="59"/>
      <c r="Q44" s="46"/>
      <c r="R44" s="59">
        <f>DATE(Year+1,Month+7,1)</f>
        <v>42217</v>
      </c>
      <c r="S44" s="59"/>
      <c r="T44" s="59"/>
      <c r="U44" s="59"/>
      <c r="V44" s="59"/>
      <c r="W44" s="59"/>
      <c r="X44" s="59"/>
      <c r="Y44" s="46"/>
      <c r="Z44" s="59">
        <f>DATE(Year+1,Month+10,1)</f>
        <v>42309</v>
      </c>
      <c r="AA44" s="59"/>
      <c r="AB44" s="59"/>
      <c r="AC44" s="59"/>
      <c r="AD44" s="59"/>
      <c r="AE44" s="59"/>
      <c r="AF44" s="59"/>
      <c r="AI44" s="32"/>
      <c r="AJ44" s="33"/>
      <c r="AK44" s="33"/>
      <c r="AL44" s="33"/>
    </row>
    <row r="45" spans="2:38" x14ac:dyDescent="0.25">
      <c r="B45" s="21" t="str">
        <f>IF(Start_Day=2,"Mon","Sun")</f>
        <v>Sun</v>
      </c>
      <c r="C45" s="21" t="str">
        <f>IF(Start_Day=2,"Tue","Mon")</f>
        <v>Mon</v>
      </c>
      <c r="D45" s="21" t="str">
        <f>IF(Start_Day=2,"Wed","Tue")</f>
        <v>Tue</v>
      </c>
      <c r="E45" s="21" t="str">
        <f>IF(Start_Day=2,"Thu","Wed")</f>
        <v>Wed</v>
      </c>
      <c r="F45" s="21" t="str">
        <f>IF(Start_Day=2,"Fri","Thu")</f>
        <v>Thu</v>
      </c>
      <c r="G45" s="21" t="str">
        <f>IF(Start_Day=2,"Sat","Fri")</f>
        <v>Fri</v>
      </c>
      <c r="H45" s="23" t="str">
        <f>IF(Start_Day=2,"Sun","Sat")</f>
        <v>Sat</v>
      </c>
      <c r="I45" s="46"/>
      <c r="J45" s="21" t="str">
        <f>IF(Start_Day=2,"Mon","Sun")</f>
        <v>Sun</v>
      </c>
      <c r="K45" s="21" t="str">
        <f>IF(Start_Day=2,"Tue","Mon")</f>
        <v>Mon</v>
      </c>
      <c r="L45" s="21" t="str">
        <f>IF(Start_Day=2,"Wed","Tue")</f>
        <v>Tue</v>
      </c>
      <c r="M45" s="21" t="str">
        <f>IF(Start_Day=2,"Thu","Wed")</f>
        <v>Wed</v>
      </c>
      <c r="N45" s="21" t="str">
        <f>IF(Start_Day=2,"Fri","Thu")</f>
        <v>Thu</v>
      </c>
      <c r="O45" s="21" t="str">
        <f>IF(Start_Day=2,"Sat","Fri")</f>
        <v>Fri</v>
      </c>
      <c r="P45" s="23" t="str">
        <f>IF(Start_Day=2,"Sun","Sat")</f>
        <v>Sat</v>
      </c>
      <c r="Q45" s="46"/>
      <c r="R45" s="21" t="str">
        <f>IF(Start_Day=2,"Mon","Sun")</f>
        <v>Sun</v>
      </c>
      <c r="S45" s="21" t="str">
        <f>IF(Start_Day=2,"Tue","Mon")</f>
        <v>Mon</v>
      </c>
      <c r="T45" s="21" t="str">
        <f>IF(Start_Day=2,"Wed","Tue")</f>
        <v>Tue</v>
      </c>
      <c r="U45" s="21" t="str">
        <f>IF(Start_Day=2,"Thu","Wed")</f>
        <v>Wed</v>
      </c>
      <c r="V45" s="21" t="str">
        <f>IF(Start_Day=2,"Fri","Thu")</f>
        <v>Thu</v>
      </c>
      <c r="W45" s="21" t="str">
        <f>IF(Start_Day=2,"Sat","Fri")</f>
        <v>Fri</v>
      </c>
      <c r="X45" s="23" t="str">
        <f>IF(Start_Day=2,"Sun","Sat")</f>
        <v>Sat</v>
      </c>
      <c r="Y45" s="46"/>
      <c r="Z45" s="21" t="str">
        <f>IF(Start_Day=2,"Mon","Sun")</f>
        <v>Sun</v>
      </c>
      <c r="AA45" s="21" t="str">
        <f>IF(Start_Day=2,"Tue","Mon")</f>
        <v>Mon</v>
      </c>
      <c r="AB45" s="21" t="str">
        <f>IF(Start_Day=2,"Wed","Tue")</f>
        <v>Tue</v>
      </c>
      <c r="AC45" s="21" t="str">
        <f>IF(Start_Day=2,"Thu","Wed")</f>
        <v>Wed</v>
      </c>
      <c r="AD45" s="21" t="str">
        <f>IF(Start_Day=2,"Fri","Thu")</f>
        <v>Thu</v>
      </c>
      <c r="AE45" s="21" t="str">
        <f>IF(Start_Day=2,"Sat","Fri")</f>
        <v>Fri</v>
      </c>
      <c r="AF45" s="23" t="str">
        <f>IF(Start_Day=2,"Sun","Sat")</f>
        <v>Sat</v>
      </c>
      <c r="AI45" s="32"/>
      <c r="AJ45" s="33"/>
      <c r="AK45" s="35"/>
      <c r="AL45" s="33"/>
    </row>
    <row r="46" spans="2:38" x14ac:dyDescent="0.25">
      <c r="B46" s="22">
        <f>IF(MONTH($B$44)&lt;&gt;MONTH($B$44-WEEKDAY($B$44,Start_Day)+(COLUMN(B46)-COLUMN($B$46)+((ROW(B46)-ROW($B$46))*7+1))),"",$B$44-WEEKDAY($B$44,Start_Day)+(COLUMN(B46)-COLUMN($B$46)+((ROW(B46)-ROW($B$46))*7+1)))</f>
        <v>42036</v>
      </c>
      <c r="C46" s="22">
        <f>IF(MONTH($B$44)&lt;&gt;MONTH($B$44-WEEKDAY($B$44,Start_Day)+(COLUMN(C46)-COLUMN($B$46)+((ROW(C46)-ROW($B$46))*7+1))),"",$B$44-WEEKDAY($B$44,Start_Day)+(COLUMN(C46)-COLUMN($B$46)+((ROW(C46)-ROW($B$46))*7+1)))</f>
        <v>42037</v>
      </c>
      <c r="D46" s="22">
        <f>IF(MONTH($B$44)&lt;&gt;MONTH($B$44-WEEKDAY($B$44,Start_Day)+(COLUMN(D46)-COLUMN($B$46)+((ROW(D46)-ROW($B$46))*7+1))),"",$B$44-WEEKDAY($B$44,Start_Day)+(COLUMN(D46)-COLUMN($B$46)+((ROW(D46)-ROW($B$46))*7+1)))</f>
        <v>42038</v>
      </c>
      <c r="E46" s="22">
        <f>IF(MONTH($B$44)&lt;&gt;MONTH($B$44-WEEKDAY($B$44,Start_Day)+(COLUMN(E46)-COLUMN($B$46)+((ROW(E46)-ROW($B$46))*7+1))),"",$B$44-WEEKDAY($B$44,Start_Day)+(COLUMN(E46)-COLUMN($B$46)+((ROW(E46)-ROW($B$46))*7+1)))</f>
        <v>42039</v>
      </c>
      <c r="F46" s="22">
        <f>IF(MONTH($B$44)&lt;&gt;MONTH($B$44-WEEKDAY($B$44,Start_Day)+(COLUMN(F46)-COLUMN($B$46)+((ROW(F46)-ROW($B$46))*7+1))),"",$B$44-WEEKDAY($B$44,Start_Day)+(COLUMN(F46)-COLUMN($B$46)+((ROW(F46)-ROW($B$46))*7+1)))</f>
        <v>42040</v>
      </c>
      <c r="G46" s="22">
        <f>IF(MONTH($B$44)&lt;&gt;MONTH($B$44-WEEKDAY($B$44,Start_Day)+(COLUMN(G46)-COLUMN($B$46)+((ROW(G46)-ROW($B$46))*7+1))),"",$B$44-WEEKDAY($B$44,Start_Day)+(COLUMN(G46)-COLUMN($B$46)+((ROW(G46)-ROW($B$46))*7+1)))</f>
        <v>42041</v>
      </c>
      <c r="H46" s="24">
        <f>IF(MONTH($B$44)&lt;&gt;MONTH($B$44-WEEKDAY($B$44,Start_Day)+(COLUMN(H46)-COLUMN($B$46)+((ROW(H46)-ROW($B$46))*7+1))),"",$B$44-WEEKDAY($B$44,Start_Day)+(COLUMN(H46)-COLUMN($B$46)+((ROW(H46)-ROW($B$46))*7+1)))</f>
        <v>42042</v>
      </c>
      <c r="I46" s="46"/>
      <c r="J46" s="22" t="str">
        <f>IF(MONTH($J$44)&lt;&gt;MONTH($J$44-WEEKDAY($J$44,Start_Day)+(COLUMN(J46)-COLUMN($J$46)+((ROW(J46)-ROW($J$46))*7+1))),"",$J$44-WEEKDAY($J$44,Start_Day)+(COLUMN(J46)-COLUMN($J$46)+((ROW(J46)-ROW($J$46))*7+1)))</f>
        <v/>
      </c>
      <c r="K46" s="22" t="str">
        <f>IF(MONTH($J$44)&lt;&gt;MONTH($J$44-WEEKDAY($J$44,Start_Day)+(COLUMN(K46)-COLUMN($J$46)+((ROW(K46)-ROW($J$46))*7+1))),"",$J$44-WEEKDAY($J$44,Start_Day)+(COLUMN(K46)-COLUMN($J$46)+((ROW(K46)-ROW($J$46))*7+1)))</f>
        <v/>
      </c>
      <c r="L46" s="22" t="str">
        <f>IF(MONTH($J$44)&lt;&gt;MONTH($J$44-WEEKDAY($J$44,Start_Day)+(COLUMN(L46)-COLUMN($J$46)+((ROW(L46)-ROW($J$46))*7+1))),"",$J$44-WEEKDAY($J$44,Start_Day)+(COLUMN(L46)-COLUMN($J$46)+((ROW(L46)-ROW($J$46))*7+1)))</f>
        <v/>
      </c>
      <c r="M46" s="22" t="str">
        <f>IF(MONTH($J$44)&lt;&gt;MONTH($J$44-WEEKDAY($J$44,Start_Day)+(COLUMN(M46)-COLUMN($J$46)+((ROW(M46)-ROW($J$46))*7+1))),"",$J$44-WEEKDAY($J$44,Start_Day)+(COLUMN(M46)-COLUMN($J$46)+((ROW(M46)-ROW($J$46))*7+1)))</f>
        <v/>
      </c>
      <c r="N46" s="22" t="str">
        <f>IF(MONTH($J$44)&lt;&gt;MONTH($J$44-WEEKDAY($J$44,Start_Day)+(COLUMN(N46)-COLUMN($J$46)+((ROW(N46)-ROW($J$46))*7+1))),"",$J$44-WEEKDAY($J$44,Start_Day)+(COLUMN(N46)-COLUMN($J$46)+((ROW(N46)-ROW($J$46))*7+1)))</f>
        <v/>
      </c>
      <c r="O46" s="22">
        <f>IF(MONTH($J$44)&lt;&gt;MONTH($J$44-WEEKDAY($J$44,Start_Day)+(COLUMN(O46)-COLUMN($J$46)+((ROW(O46)-ROW($J$46))*7+1))),"",$J$44-WEEKDAY($J$44,Start_Day)+(COLUMN(O46)-COLUMN($J$46)+((ROW(O46)-ROW($J$46))*7+1)))</f>
        <v>42125</v>
      </c>
      <c r="P46" s="24">
        <f>IF(MONTH($J$44)&lt;&gt;MONTH($J$44-WEEKDAY($J$44,Start_Day)+(COLUMN(P46)-COLUMN($J$46)+((ROW(P46)-ROW($J$46))*7+1))),"",$J$44-WEEKDAY($J$44,Start_Day)+(COLUMN(P46)-COLUMN($J$46)+((ROW(P46)-ROW($J$46))*7+1)))</f>
        <v>42126</v>
      </c>
      <c r="Q46" s="46"/>
      <c r="R46" s="22" t="str">
        <f>IF(MONTH($R$44)&lt;&gt;MONTH($R$44-WEEKDAY($R$44,Start_Day)+(COLUMN(R46)-COLUMN($R$46)+((ROW(R46)-ROW($R$46))*7+1))),"",$R$44-WEEKDAY($R$44,Start_Day)+(COLUMN(R46)-COLUMN($R$46)+((ROW(R46)-ROW($R$46))*7+1)))</f>
        <v/>
      </c>
      <c r="S46" s="22" t="str">
        <f>IF(MONTH($R$44)&lt;&gt;MONTH($R$44-WEEKDAY($R$44,Start_Day)+(COLUMN(S46)-COLUMN($R$46)+((ROW(S46)-ROW($R$46))*7+1))),"",$R$44-WEEKDAY($R$44,Start_Day)+(COLUMN(S46)-COLUMN($R$46)+((ROW(S46)-ROW($R$46))*7+1)))</f>
        <v/>
      </c>
      <c r="T46" s="22" t="str">
        <f>IF(MONTH($R$44)&lt;&gt;MONTH($R$44-WEEKDAY($R$44,Start_Day)+(COLUMN(T46)-COLUMN($R$46)+((ROW(T46)-ROW($R$46))*7+1))),"",$R$44-WEEKDAY($R$44,Start_Day)+(COLUMN(T46)-COLUMN($R$46)+((ROW(T46)-ROW($R$46))*7+1)))</f>
        <v/>
      </c>
      <c r="U46" s="22" t="str">
        <f>IF(MONTH($R$44)&lt;&gt;MONTH($R$44-WEEKDAY($R$44,Start_Day)+(COLUMN(U46)-COLUMN($R$46)+((ROW(U46)-ROW($R$46))*7+1))),"",$R$44-WEEKDAY($R$44,Start_Day)+(COLUMN(U46)-COLUMN($R$46)+((ROW(U46)-ROW($R$46))*7+1)))</f>
        <v/>
      </c>
      <c r="V46" s="22" t="str">
        <f>IF(MONTH($R$44)&lt;&gt;MONTH($R$44-WEEKDAY($R$44,Start_Day)+(COLUMN(V46)-COLUMN($R$46)+((ROW(V46)-ROW($R$46))*7+1))),"",$R$44-WEEKDAY($R$44,Start_Day)+(COLUMN(V46)-COLUMN($R$46)+((ROW(V46)-ROW($R$46))*7+1)))</f>
        <v/>
      </c>
      <c r="W46" s="22" t="str">
        <f>IF(MONTH($R$44)&lt;&gt;MONTH($R$44-WEEKDAY($R$44,Start_Day)+(COLUMN(W46)-COLUMN($R$46)+((ROW(W46)-ROW($R$46))*7+1))),"",$R$44-WEEKDAY($R$44,Start_Day)+(COLUMN(W46)-COLUMN($R$46)+((ROW(W46)-ROW($R$46))*7+1)))</f>
        <v/>
      </c>
      <c r="X46" s="24">
        <f>IF(MONTH($R$44)&lt;&gt;MONTH($R$44-WEEKDAY($R$44,Start_Day)+(COLUMN(X46)-COLUMN($R$46)+((ROW(X46)-ROW($R$46))*7+1))),"",$R$44-WEEKDAY($R$44,Start_Day)+(COLUMN(X46)-COLUMN($R$46)+((ROW(X46)-ROW($R$46))*7+1)))</f>
        <v>42217</v>
      </c>
      <c r="Y46" s="46"/>
      <c r="Z46" s="22">
        <f>IF(MONTH($Z$44)&lt;&gt;MONTH($Z$44-WEEKDAY($Z$44,Start_Day)+(COLUMN(Z46)-COLUMN($Z$46)+((ROW(Z46)-ROW($Z$46))*7+1))),"",$Z$44-WEEKDAY($Z$44,Start_Day)+(COLUMN(Z46)-COLUMN($Z$46)+((ROW(Z46)-ROW($Z$46))*7+1)))</f>
        <v>42309</v>
      </c>
      <c r="AA46" s="22">
        <f>IF(MONTH($Z$44)&lt;&gt;MONTH($Z$44-WEEKDAY($Z$44,Start_Day)+(COLUMN(AA46)-COLUMN($Z$46)+((ROW(AA46)-ROW($Z$46))*7+1))),"",$Z$44-WEEKDAY($Z$44,Start_Day)+(COLUMN(AA46)-COLUMN($Z$46)+((ROW(AA46)-ROW($Z$46))*7+1)))</f>
        <v>42310</v>
      </c>
      <c r="AB46" s="22">
        <f>IF(MONTH($Z$44)&lt;&gt;MONTH($Z$44-WEEKDAY($Z$44,Start_Day)+(COLUMN(AB46)-COLUMN($Z$46)+((ROW(AB46)-ROW($Z$46))*7+1))),"",$Z$44-WEEKDAY($Z$44,Start_Day)+(COLUMN(AB46)-COLUMN($Z$46)+((ROW(AB46)-ROW($Z$46))*7+1)))</f>
        <v>42311</v>
      </c>
      <c r="AC46" s="22">
        <f>IF(MONTH($Z$44)&lt;&gt;MONTH($Z$44-WEEKDAY($Z$44,Start_Day)+(COLUMN(AC46)-COLUMN($Z$46)+((ROW(AC46)-ROW($Z$46))*7+1))),"",$Z$44-WEEKDAY($Z$44,Start_Day)+(COLUMN(AC46)-COLUMN($Z$46)+((ROW(AC46)-ROW($Z$46))*7+1)))</f>
        <v>42312</v>
      </c>
      <c r="AD46" s="22">
        <f>IF(MONTH($Z$44)&lt;&gt;MONTH($Z$44-WEEKDAY($Z$44,Start_Day)+(COLUMN(AD46)-COLUMN($Z$46)+((ROW(AD46)-ROW($Z$46))*7+1))),"",$Z$44-WEEKDAY($Z$44,Start_Day)+(COLUMN(AD46)-COLUMN($Z$46)+((ROW(AD46)-ROW($Z$46))*7+1)))</f>
        <v>42313</v>
      </c>
      <c r="AE46" s="22">
        <f>IF(MONTH($Z$44)&lt;&gt;MONTH($Z$44-WEEKDAY($Z$44,Start_Day)+(COLUMN(AE46)-COLUMN($Z$46)+((ROW(AE46)-ROW($Z$46))*7+1))),"",$Z$44-WEEKDAY($Z$44,Start_Day)+(COLUMN(AE46)-COLUMN($Z$46)+((ROW(AE46)-ROW($Z$46))*7+1)))</f>
        <v>42314</v>
      </c>
      <c r="AF46" s="24">
        <f>IF(MONTH($Z$44)&lt;&gt;MONTH($Z$44-WEEKDAY($Z$44,Start_Day)+(COLUMN(AF46)-COLUMN($Z$46)+((ROW(AF46)-ROW($Z$46))*7+1))),"",$Z$44-WEEKDAY($Z$44,Start_Day)+(COLUMN(AF46)-COLUMN($Z$46)+((ROW(AF46)-ROW($Z$46))*7+1)))</f>
        <v>42315</v>
      </c>
      <c r="AI46" s="36"/>
      <c r="AJ46" s="37"/>
      <c r="AK46" s="33"/>
      <c r="AL46" s="33"/>
    </row>
    <row r="47" spans="2:38" x14ac:dyDescent="0.25">
      <c r="B47" s="22">
        <f>IF(MONTH($B$44)&lt;&gt;MONTH($B$44-WEEKDAY($B$44,Start_Day)+(COLUMN(B47)-COLUMN($B$46)+((ROW(B47)-ROW($B$46))*7+1))),"",$B$44-WEEKDAY($B$44,Start_Day)+(COLUMN(B47)-COLUMN($B$46)+((ROW(B47)-ROW($B$46))*7+1)))</f>
        <v>42043</v>
      </c>
      <c r="C47" s="22">
        <f>IF(MONTH($B$44)&lt;&gt;MONTH($B$44-WEEKDAY($B$44,Start_Day)+(COLUMN(C47)-COLUMN($B$46)+((ROW(C47)-ROW($B$46))*7+1))),"",$B$44-WEEKDAY($B$44,Start_Day)+(COLUMN(C47)-COLUMN($B$46)+((ROW(C47)-ROW($B$46))*7+1)))</f>
        <v>42044</v>
      </c>
      <c r="D47" s="22">
        <f>IF(MONTH($B$44)&lt;&gt;MONTH($B$44-WEEKDAY($B$44,Start_Day)+(COLUMN(D47)-COLUMN($B$46)+((ROW(D47)-ROW($B$46))*7+1))),"",$B$44-WEEKDAY($B$44,Start_Day)+(COLUMN(D47)-COLUMN($B$46)+((ROW(D47)-ROW($B$46))*7+1)))</f>
        <v>42045</v>
      </c>
      <c r="E47" s="22">
        <f>IF(MONTH($B$44)&lt;&gt;MONTH($B$44-WEEKDAY($B$44,Start_Day)+(COLUMN(E47)-COLUMN($B$46)+((ROW(E47)-ROW($B$46))*7+1))),"",$B$44-WEEKDAY($B$44,Start_Day)+(COLUMN(E47)-COLUMN($B$46)+((ROW(E47)-ROW($B$46))*7+1)))</f>
        <v>42046</v>
      </c>
      <c r="F47" s="22">
        <f>IF(MONTH($B$44)&lt;&gt;MONTH($B$44-WEEKDAY($B$44,Start_Day)+(COLUMN(F47)-COLUMN($B$46)+((ROW(F47)-ROW($B$46))*7+1))),"",$B$44-WEEKDAY($B$44,Start_Day)+(COLUMN(F47)-COLUMN($B$46)+((ROW(F47)-ROW($B$46))*7+1)))</f>
        <v>42047</v>
      </c>
      <c r="G47" s="22">
        <f>IF(MONTH($B$44)&lt;&gt;MONTH($B$44-WEEKDAY($B$44,Start_Day)+(COLUMN(G47)-COLUMN($B$46)+((ROW(G47)-ROW($B$46))*7+1))),"",$B$44-WEEKDAY($B$44,Start_Day)+(COLUMN(G47)-COLUMN($B$46)+((ROW(G47)-ROW($B$46))*7+1)))</f>
        <v>42048</v>
      </c>
      <c r="H47" s="24">
        <f>IF(MONTH($B$44)&lt;&gt;MONTH($B$44-WEEKDAY($B$44,Start_Day)+(COLUMN(H47)-COLUMN($B$46)+((ROW(H47)-ROW($B$46))*7+1))),"",$B$44-WEEKDAY($B$44,Start_Day)+(COLUMN(H47)-COLUMN($B$46)+((ROW(H47)-ROW($B$46))*7+1)))</f>
        <v>42049</v>
      </c>
      <c r="I47" s="46"/>
      <c r="J47" s="22">
        <f>IF(MONTH($J$44)&lt;&gt;MONTH($J$44-WEEKDAY($J$44,Start_Day)+(COLUMN(J47)-COLUMN($J$46)+((ROW(J47)-ROW($J$46))*7+1))),"",$J$44-WEEKDAY($J$44,Start_Day)+(COLUMN(J47)-COLUMN($J$46)+((ROW(J47)-ROW($J$46))*7+1)))</f>
        <v>42127</v>
      </c>
      <c r="K47" s="22">
        <f>IF(MONTH($J$44)&lt;&gt;MONTH($J$44-WEEKDAY($J$44,Start_Day)+(COLUMN(K47)-COLUMN($J$46)+((ROW(K47)-ROW($J$46))*7+1))),"",$J$44-WEEKDAY($J$44,Start_Day)+(COLUMN(K47)-COLUMN($J$46)+((ROW(K47)-ROW($J$46))*7+1)))</f>
        <v>42128</v>
      </c>
      <c r="L47" s="22">
        <f>IF(MONTH($J$44)&lt;&gt;MONTH($J$44-WEEKDAY($J$44,Start_Day)+(COLUMN(L47)-COLUMN($J$46)+((ROW(L47)-ROW($J$46))*7+1))),"",$J$44-WEEKDAY($J$44,Start_Day)+(COLUMN(L47)-COLUMN($J$46)+((ROW(L47)-ROW($J$46))*7+1)))</f>
        <v>42129</v>
      </c>
      <c r="M47" s="22">
        <f>IF(MONTH($J$44)&lt;&gt;MONTH($J$44-WEEKDAY($J$44,Start_Day)+(COLUMN(M47)-COLUMN($J$46)+((ROW(M47)-ROW($J$46))*7+1))),"",$J$44-WEEKDAY($J$44,Start_Day)+(COLUMN(M47)-COLUMN($J$46)+((ROW(M47)-ROW($J$46))*7+1)))</f>
        <v>42130</v>
      </c>
      <c r="N47" s="22">
        <f>IF(MONTH($J$44)&lt;&gt;MONTH($J$44-WEEKDAY($J$44,Start_Day)+(COLUMN(N47)-COLUMN($J$46)+((ROW(N47)-ROW($J$46))*7+1))),"",$J$44-WEEKDAY($J$44,Start_Day)+(COLUMN(N47)-COLUMN($J$46)+((ROW(N47)-ROW($J$46))*7+1)))</f>
        <v>42131</v>
      </c>
      <c r="O47" s="22">
        <f>IF(MONTH($J$44)&lt;&gt;MONTH($J$44-WEEKDAY($J$44,Start_Day)+(COLUMN(O47)-COLUMN($J$46)+((ROW(O47)-ROW($J$46))*7+1))),"",$J$44-WEEKDAY($J$44,Start_Day)+(COLUMN(O47)-COLUMN($J$46)+((ROW(O47)-ROW($J$46))*7+1)))</f>
        <v>42132</v>
      </c>
      <c r="P47" s="24">
        <f>IF(MONTH($J$44)&lt;&gt;MONTH($J$44-WEEKDAY($J$44,Start_Day)+(COLUMN(P47)-COLUMN($J$46)+((ROW(P47)-ROW($J$46))*7+1))),"",$J$44-WEEKDAY($J$44,Start_Day)+(COLUMN(P47)-COLUMN($J$46)+((ROW(P47)-ROW($J$46))*7+1)))</f>
        <v>42133</v>
      </c>
      <c r="Q47" s="46"/>
      <c r="R47" s="22">
        <f>IF(MONTH($R$44)&lt;&gt;MONTH($R$44-WEEKDAY($R$44,Start_Day)+(COLUMN(R47)-COLUMN($R$46)+((ROW(R47)-ROW($R$46))*7+1))),"",$R$44-WEEKDAY($R$44,Start_Day)+(COLUMN(R47)-COLUMN($R$46)+((ROW(R47)-ROW($R$46))*7+1)))</f>
        <v>42218</v>
      </c>
      <c r="S47" s="22">
        <f>IF(MONTH($R$44)&lt;&gt;MONTH($R$44-WEEKDAY($R$44,Start_Day)+(COLUMN(S47)-COLUMN($R$46)+((ROW(S47)-ROW($R$46))*7+1))),"",$R$44-WEEKDAY($R$44,Start_Day)+(COLUMN(S47)-COLUMN($R$46)+((ROW(S47)-ROW($R$46))*7+1)))</f>
        <v>42219</v>
      </c>
      <c r="T47" s="22">
        <f>IF(MONTH($R$44)&lt;&gt;MONTH($R$44-WEEKDAY($R$44,Start_Day)+(COLUMN(T47)-COLUMN($R$46)+((ROW(T47)-ROW($R$46))*7+1))),"",$R$44-WEEKDAY($R$44,Start_Day)+(COLUMN(T47)-COLUMN($R$46)+((ROW(T47)-ROW($R$46))*7+1)))</f>
        <v>42220</v>
      </c>
      <c r="U47" s="22">
        <f>IF(MONTH($R$44)&lt;&gt;MONTH($R$44-WEEKDAY($R$44,Start_Day)+(COLUMN(U47)-COLUMN($R$46)+((ROW(U47)-ROW($R$46))*7+1))),"",$R$44-WEEKDAY($R$44,Start_Day)+(COLUMN(U47)-COLUMN($R$46)+((ROW(U47)-ROW($R$46))*7+1)))</f>
        <v>42221</v>
      </c>
      <c r="V47" s="22">
        <f>IF(MONTH($R$44)&lt;&gt;MONTH($R$44-WEEKDAY($R$44,Start_Day)+(COLUMN(V47)-COLUMN($R$46)+((ROW(V47)-ROW($R$46))*7+1))),"",$R$44-WEEKDAY($R$44,Start_Day)+(COLUMN(V47)-COLUMN($R$46)+((ROW(V47)-ROW($R$46))*7+1)))</f>
        <v>42222</v>
      </c>
      <c r="W47" s="22">
        <f>IF(MONTH($R$44)&lt;&gt;MONTH($R$44-WEEKDAY($R$44,Start_Day)+(COLUMN(W47)-COLUMN($R$46)+((ROW(W47)-ROW($R$46))*7+1))),"",$R$44-WEEKDAY($R$44,Start_Day)+(COLUMN(W47)-COLUMN($R$46)+((ROW(W47)-ROW($R$46))*7+1)))</f>
        <v>42223</v>
      </c>
      <c r="X47" s="24">
        <f>IF(MONTH($R$44)&lt;&gt;MONTH($R$44-WEEKDAY($R$44,Start_Day)+(COLUMN(X47)-COLUMN($R$46)+((ROW(X47)-ROW($R$46))*7+1))),"",$R$44-WEEKDAY($R$44,Start_Day)+(COLUMN(X47)-COLUMN($R$46)+((ROW(X47)-ROW($R$46))*7+1)))</f>
        <v>42224</v>
      </c>
      <c r="Y47" s="46"/>
      <c r="Z47" s="22">
        <f>IF(MONTH($Z$44)&lt;&gt;MONTH($Z$44-WEEKDAY($Z$44,Start_Day)+(COLUMN(Z47)-COLUMN($Z$46)+((ROW(Z47)-ROW($Z$46))*7+1))),"",$Z$44-WEEKDAY($Z$44,Start_Day)+(COLUMN(Z47)-COLUMN($Z$46)+((ROW(Z47)-ROW($Z$46))*7+1)))</f>
        <v>42316</v>
      </c>
      <c r="AA47" s="22">
        <f>IF(MONTH($Z$44)&lt;&gt;MONTH($Z$44-WEEKDAY($Z$44,Start_Day)+(COLUMN(AA47)-COLUMN($Z$46)+((ROW(AA47)-ROW($Z$46))*7+1))),"",$Z$44-WEEKDAY($Z$44,Start_Day)+(COLUMN(AA47)-COLUMN($Z$46)+((ROW(AA47)-ROW($Z$46))*7+1)))</f>
        <v>42317</v>
      </c>
      <c r="AB47" s="22">
        <f>IF(MONTH($Z$44)&lt;&gt;MONTH($Z$44-WEEKDAY($Z$44,Start_Day)+(COLUMN(AB47)-COLUMN($Z$46)+((ROW(AB47)-ROW($Z$46))*7+1))),"",$Z$44-WEEKDAY($Z$44,Start_Day)+(COLUMN(AB47)-COLUMN($Z$46)+((ROW(AB47)-ROW($Z$46))*7+1)))</f>
        <v>42318</v>
      </c>
      <c r="AC47" s="22">
        <f>IF(MONTH($Z$44)&lt;&gt;MONTH($Z$44-WEEKDAY($Z$44,Start_Day)+(COLUMN(AC47)-COLUMN($Z$46)+((ROW(AC47)-ROW($Z$46))*7+1))),"",$Z$44-WEEKDAY($Z$44,Start_Day)+(COLUMN(AC47)-COLUMN($Z$46)+((ROW(AC47)-ROW($Z$46))*7+1)))</f>
        <v>42319</v>
      </c>
      <c r="AD47" s="22">
        <f>IF(MONTH($Z$44)&lt;&gt;MONTH($Z$44-WEEKDAY($Z$44,Start_Day)+(COLUMN(AD47)-COLUMN($Z$46)+((ROW(AD47)-ROW($Z$46))*7+1))),"",$Z$44-WEEKDAY($Z$44,Start_Day)+(COLUMN(AD47)-COLUMN($Z$46)+((ROW(AD47)-ROW($Z$46))*7+1)))</f>
        <v>42320</v>
      </c>
      <c r="AE47" s="22">
        <f>IF(MONTH($Z$44)&lt;&gt;MONTH($Z$44-WEEKDAY($Z$44,Start_Day)+(COLUMN(AE47)-COLUMN($Z$46)+((ROW(AE47)-ROW($Z$46))*7+1))),"",$Z$44-WEEKDAY($Z$44,Start_Day)+(COLUMN(AE47)-COLUMN($Z$46)+((ROW(AE47)-ROW($Z$46))*7+1)))</f>
        <v>42321</v>
      </c>
      <c r="AF47" s="24">
        <f>IF(MONTH($Z$44)&lt;&gt;MONTH($Z$44-WEEKDAY($Z$44,Start_Day)+(COLUMN(AF47)-COLUMN($Z$46)+((ROW(AF47)-ROW($Z$46))*7+1))),"",$Z$44-WEEKDAY($Z$44,Start_Day)+(COLUMN(AF47)-COLUMN($Z$46)+((ROW(AF47)-ROW($Z$46))*7+1)))</f>
        <v>42322</v>
      </c>
      <c r="AI47" s="38"/>
      <c r="AJ47" s="33"/>
      <c r="AK47" s="33"/>
      <c r="AL47" s="33"/>
    </row>
    <row r="48" spans="2:38" x14ac:dyDescent="0.25">
      <c r="B48" s="22">
        <f>IF(MONTH($B$44)&lt;&gt;MONTH($B$44-WEEKDAY($B$44,Start_Day)+(COLUMN(B48)-COLUMN($B$46)+((ROW(B48)-ROW($B$46))*7+1))),"",$B$44-WEEKDAY($B$44,Start_Day)+(COLUMN(B48)-COLUMN($B$46)+((ROW(B48)-ROW($B$46))*7+1)))</f>
        <v>42050</v>
      </c>
      <c r="C48" s="22">
        <f>IF(MONTH($B$44)&lt;&gt;MONTH($B$44-WEEKDAY($B$44,Start_Day)+(COLUMN(C48)-COLUMN($B$46)+((ROW(C48)-ROW($B$46))*7+1))),"",$B$44-WEEKDAY($B$44,Start_Day)+(COLUMN(C48)-COLUMN($B$46)+((ROW(C48)-ROW($B$46))*7+1)))</f>
        <v>42051</v>
      </c>
      <c r="D48" s="22">
        <f>IF(MONTH($B$44)&lt;&gt;MONTH($B$44-WEEKDAY($B$44,Start_Day)+(COLUMN(D48)-COLUMN($B$46)+((ROW(D48)-ROW($B$46))*7+1))),"",$B$44-WEEKDAY($B$44,Start_Day)+(COLUMN(D48)-COLUMN($B$46)+((ROW(D48)-ROW($B$46))*7+1)))</f>
        <v>42052</v>
      </c>
      <c r="E48" s="22">
        <f>IF(MONTH($B$44)&lt;&gt;MONTH($B$44-WEEKDAY($B$44,Start_Day)+(COLUMN(E48)-COLUMN($B$46)+((ROW(E48)-ROW($B$46))*7+1))),"",$B$44-WEEKDAY($B$44,Start_Day)+(COLUMN(E48)-COLUMN($B$46)+((ROW(E48)-ROW($B$46))*7+1)))</f>
        <v>42053</v>
      </c>
      <c r="F48" s="22">
        <f>IF(MONTH($B$44)&lt;&gt;MONTH($B$44-WEEKDAY($B$44,Start_Day)+(COLUMN(F48)-COLUMN($B$46)+((ROW(F48)-ROW($B$46))*7+1))),"",$B$44-WEEKDAY($B$44,Start_Day)+(COLUMN(F48)-COLUMN($B$46)+((ROW(F48)-ROW($B$46))*7+1)))</f>
        <v>42054</v>
      </c>
      <c r="G48" s="22">
        <f>IF(MONTH($B$44)&lt;&gt;MONTH($B$44-WEEKDAY($B$44,Start_Day)+(COLUMN(G48)-COLUMN($B$46)+((ROW(G48)-ROW($B$46))*7+1))),"",$B$44-WEEKDAY($B$44,Start_Day)+(COLUMN(G48)-COLUMN($B$46)+((ROW(G48)-ROW($B$46))*7+1)))</f>
        <v>42055</v>
      </c>
      <c r="H48" s="24">
        <f>IF(MONTH($B$44)&lt;&gt;MONTH($B$44-WEEKDAY($B$44,Start_Day)+(COLUMN(H48)-COLUMN($B$46)+((ROW(H48)-ROW($B$46))*7+1))),"",$B$44-WEEKDAY($B$44,Start_Day)+(COLUMN(H48)-COLUMN($B$46)+((ROW(H48)-ROW($B$46))*7+1)))</f>
        <v>42056</v>
      </c>
      <c r="I48" s="46"/>
      <c r="J48" s="22">
        <f>IF(MONTH($J$44)&lt;&gt;MONTH($J$44-WEEKDAY($J$44,Start_Day)+(COLUMN(J48)-COLUMN($J$46)+((ROW(J48)-ROW($J$46))*7+1))),"",$J$44-WEEKDAY($J$44,Start_Day)+(COLUMN(J48)-COLUMN($J$46)+((ROW(J48)-ROW($J$46))*7+1)))</f>
        <v>42134</v>
      </c>
      <c r="K48" s="22">
        <f>IF(MONTH($J$44)&lt;&gt;MONTH($J$44-WEEKDAY($J$44,Start_Day)+(COLUMN(K48)-COLUMN($J$46)+((ROW(K48)-ROW($J$46))*7+1))),"",$J$44-WEEKDAY($J$44,Start_Day)+(COLUMN(K48)-COLUMN($J$46)+((ROW(K48)-ROW($J$46))*7+1)))</f>
        <v>42135</v>
      </c>
      <c r="L48" s="22">
        <f>IF(MONTH($J$44)&lt;&gt;MONTH($J$44-WEEKDAY($J$44,Start_Day)+(COLUMN(L48)-COLUMN($J$46)+((ROW(L48)-ROW($J$46))*7+1))),"",$J$44-WEEKDAY($J$44,Start_Day)+(COLUMN(L48)-COLUMN($J$46)+((ROW(L48)-ROW($J$46))*7+1)))</f>
        <v>42136</v>
      </c>
      <c r="M48" s="22">
        <f>IF(MONTH($J$44)&lt;&gt;MONTH($J$44-WEEKDAY($J$44,Start_Day)+(COLUMN(M48)-COLUMN($J$46)+((ROW(M48)-ROW($J$46))*7+1))),"",$J$44-WEEKDAY($J$44,Start_Day)+(COLUMN(M48)-COLUMN($J$46)+((ROW(M48)-ROW($J$46))*7+1)))</f>
        <v>42137</v>
      </c>
      <c r="N48" s="22">
        <f>IF(MONTH($J$44)&lt;&gt;MONTH($J$44-WEEKDAY($J$44,Start_Day)+(COLUMN(N48)-COLUMN($J$46)+((ROW(N48)-ROW($J$46))*7+1))),"",$J$44-WEEKDAY($J$44,Start_Day)+(COLUMN(N48)-COLUMN($J$46)+((ROW(N48)-ROW($J$46))*7+1)))</f>
        <v>42138</v>
      </c>
      <c r="O48" s="22">
        <f>IF(MONTH($J$44)&lt;&gt;MONTH($J$44-WEEKDAY($J$44,Start_Day)+(COLUMN(O48)-COLUMN($J$46)+((ROW(O48)-ROW($J$46))*7+1))),"",$J$44-WEEKDAY($J$44,Start_Day)+(COLUMN(O48)-COLUMN($J$46)+((ROW(O48)-ROW($J$46))*7+1)))</f>
        <v>42139</v>
      </c>
      <c r="P48" s="24">
        <f>IF(MONTH($J$44)&lt;&gt;MONTH($J$44-WEEKDAY($J$44,Start_Day)+(COLUMN(P48)-COLUMN($J$46)+((ROW(P48)-ROW($J$46))*7+1))),"",$J$44-WEEKDAY($J$44,Start_Day)+(COLUMN(P48)-COLUMN($J$46)+((ROW(P48)-ROW($J$46))*7+1)))</f>
        <v>42140</v>
      </c>
      <c r="Q48" s="46"/>
      <c r="R48" s="22">
        <f>IF(MONTH($R$44)&lt;&gt;MONTH($R$44-WEEKDAY($R$44,Start_Day)+(COLUMN(R48)-COLUMN($R$46)+((ROW(R48)-ROW($R$46))*7+1))),"",$R$44-WEEKDAY($R$44,Start_Day)+(COLUMN(R48)-COLUMN($R$46)+((ROW(R48)-ROW($R$46))*7+1)))</f>
        <v>42225</v>
      </c>
      <c r="S48" s="22">
        <f>IF(MONTH($R$44)&lt;&gt;MONTH($R$44-WEEKDAY($R$44,Start_Day)+(COLUMN(S48)-COLUMN($R$46)+((ROW(S48)-ROW($R$46))*7+1))),"",$R$44-WEEKDAY($R$44,Start_Day)+(COLUMN(S48)-COLUMN($R$46)+((ROW(S48)-ROW($R$46))*7+1)))</f>
        <v>42226</v>
      </c>
      <c r="T48" s="22">
        <f>IF(MONTH($R$44)&lt;&gt;MONTH($R$44-WEEKDAY($R$44,Start_Day)+(COLUMN(T48)-COLUMN($R$46)+((ROW(T48)-ROW($R$46))*7+1))),"",$R$44-WEEKDAY($R$44,Start_Day)+(COLUMN(T48)-COLUMN($R$46)+((ROW(T48)-ROW($R$46))*7+1)))</f>
        <v>42227</v>
      </c>
      <c r="U48" s="22">
        <f>IF(MONTH($R$44)&lt;&gt;MONTH($R$44-WEEKDAY($R$44,Start_Day)+(COLUMN(U48)-COLUMN($R$46)+((ROW(U48)-ROW($R$46))*7+1))),"",$R$44-WEEKDAY($R$44,Start_Day)+(COLUMN(U48)-COLUMN($R$46)+((ROW(U48)-ROW($R$46))*7+1)))</f>
        <v>42228</v>
      </c>
      <c r="V48" s="22">
        <f>IF(MONTH($R$44)&lt;&gt;MONTH($R$44-WEEKDAY($R$44,Start_Day)+(COLUMN(V48)-COLUMN($R$46)+((ROW(V48)-ROW($R$46))*7+1))),"",$R$44-WEEKDAY($R$44,Start_Day)+(COLUMN(V48)-COLUMN($R$46)+((ROW(V48)-ROW($R$46))*7+1)))</f>
        <v>42229</v>
      </c>
      <c r="W48" s="22">
        <f>IF(MONTH($R$44)&lt;&gt;MONTH($R$44-WEEKDAY($R$44,Start_Day)+(COLUMN(W48)-COLUMN($R$46)+((ROW(W48)-ROW($R$46))*7+1))),"",$R$44-WEEKDAY($R$44,Start_Day)+(COLUMN(W48)-COLUMN($R$46)+((ROW(W48)-ROW($R$46))*7+1)))</f>
        <v>42230</v>
      </c>
      <c r="X48" s="24">
        <f>IF(MONTH($R$44)&lt;&gt;MONTH($R$44-WEEKDAY($R$44,Start_Day)+(COLUMN(X48)-COLUMN($R$46)+((ROW(X48)-ROW($R$46))*7+1))),"",$R$44-WEEKDAY($R$44,Start_Day)+(COLUMN(X48)-COLUMN($R$46)+((ROW(X48)-ROW($R$46))*7+1)))</f>
        <v>42231</v>
      </c>
      <c r="Y48" s="46"/>
      <c r="Z48" s="22">
        <f>IF(MONTH($Z$44)&lt;&gt;MONTH($Z$44-WEEKDAY($Z$44,Start_Day)+(COLUMN(Z48)-COLUMN($Z$46)+((ROW(Z48)-ROW($Z$46))*7+1))),"",$Z$44-WEEKDAY($Z$44,Start_Day)+(COLUMN(Z48)-COLUMN($Z$46)+((ROW(Z48)-ROW($Z$46))*7+1)))</f>
        <v>42323</v>
      </c>
      <c r="AA48" s="22">
        <f>IF(MONTH($Z$44)&lt;&gt;MONTH($Z$44-WEEKDAY($Z$44,Start_Day)+(COLUMN(AA48)-COLUMN($Z$46)+((ROW(AA48)-ROW($Z$46))*7+1))),"",$Z$44-WEEKDAY($Z$44,Start_Day)+(COLUMN(AA48)-COLUMN($Z$46)+((ROW(AA48)-ROW($Z$46))*7+1)))</f>
        <v>42324</v>
      </c>
      <c r="AB48" s="22">
        <f>IF(MONTH($Z$44)&lt;&gt;MONTH($Z$44-WEEKDAY($Z$44,Start_Day)+(COLUMN(AB48)-COLUMN($Z$46)+((ROW(AB48)-ROW($Z$46))*7+1))),"",$Z$44-WEEKDAY($Z$44,Start_Day)+(COLUMN(AB48)-COLUMN($Z$46)+((ROW(AB48)-ROW($Z$46))*7+1)))</f>
        <v>42325</v>
      </c>
      <c r="AC48" s="22">
        <f>IF(MONTH($Z$44)&lt;&gt;MONTH($Z$44-WEEKDAY($Z$44,Start_Day)+(COLUMN(AC48)-COLUMN($Z$46)+((ROW(AC48)-ROW($Z$46))*7+1))),"",$Z$44-WEEKDAY($Z$44,Start_Day)+(COLUMN(AC48)-COLUMN($Z$46)+((ROW(AC48)-ROW($Z$46))*7+1)))</f>
        <v>42326</v>
      </c>
      <c r="AD48" s="22">
        <f>IF(MONTH($Z$44)&lt;&gt;MONTH($Z$44-WEEKDAY($Z$44,Start_Day)+(COLUMN(AD48)-COLUMN($Z$46)+((ROW(AD48)-ROW($Z$46))*7+1))),"",$Z$44-WEEKDAY($Z$44,Start_Day)+(COLUMN(AD48)-COLUMN($Z$46)+((ROW(AD48)-ROW($Z$46))*7+1)))</f>
        <v>42327</v>
      </c>
      <c r="AE48" s="22">
        <f>IF(MONTH($Z$44)&lt;&gt;MONTH($Z$44-WEEKDAY($Z$44,Start_Day)+(COLUMN(AE48)-COLUMN($Z$46)+((ROW(AE48)-ROW($Z$46))*7+1))),"",$Z$44-WEEKDAY($Z$44,Start_Day)+(COLUMN(AE48)-COLUMN($Z$46)+((ROW(AE48)-ROW($Z$46))*7+1)))</f>
        <v>42328</v>
      </c>
      <c r="AF48" s="24">
        <f>IF(MONTH($Z$44)&lt;&gt;MONTH($Z$44-WEEKDAY($Z$44,Start_Day)+(COLUMN(AF48)-COLUMN($Z$46)+((ROW(AF48)-ROW($Z$46))*7+1))),"",$Z$44-WEEKDAY($Z$44,Start_Day)+(COLUMN(AF48)-COLUMN($Z$46)+((ROW(AF48)-ROW($Z$46))*7+1)))</f>
        <v>42329</v>
      </c>
      <c r="AI48" s="36"/>
      <c r="AJ48" s="37"/>
      <c r="AK48" s="33"/>
      <c r="AL48" s="33"/>
    </row>
    <row r="49" spans="2:38" x14ac:dyDescent="0.25">
      <c r="B49" s="22">
        <f>IF(MONTH($B$44)&lt;&gt;MONTH($B$44-WEEKDAY($B$44,Start_Day)+(COLUMN(B49)-COLUMN($B$46)+((ROW(B49)-ROW($B$46))*7+1))),"",$B$44-WEEKDAY($B$44,Start_Day)+(COLUMN(B49)-COLUMN($B$46)+((ROW(B49)-ROW($B$46))*7+1)))</f>
        <v>42057</v>
      </c>
      <c r="C49" s="22">
        <f>IF(MONTH($B$44)&lt;&gt;MONTH($B$44-WEEKDAY($B$44,Start_Day)+(COLUMN(C49)-COLUMN($B$46)+((ROW(C49)-ROW($B$46))*7+1))),"",$B$44-WEEKDAY($B$44,Start_Day)+(COLUMN(C49)-COLUMN($B$46)+((ROW(C49)-ROW($B$46))*7+1)))</f>
        <v>42058</v>
      </c>
      <c r="D49" s="22">
        <f>IF(MONTH($B$44)&lt;&gt;MONTH($B$44-WEEKDAY($B$44,Start_Day)+(COLUMN(D49)-COLUMN($B$46)+((ROW(D49)-ROW($B$46))*7+1))),"",$B$44-WEEKDAY($B$44,Start_Day)+(COLUMN(D49)-COLUMN($B$46)+((ROW(D49)-ROW($B$46))*7+1)))</f>
        <v>42059</v>
      </c>
      <c r="E49" s="22">
        <f>IF(MONTH($B$44)&lt;&gt;MONTH($B$44-WEEKDAY($B$44,Start_Day)+(COLUMN(E49)-COLUMN($B$46)+((ROW(E49)-ROW($B$46))*7+1))),"",$B$44-WEEKDAY($B$44,Start_Day)+(COLUMN(E49)-COLUMN($B$46)+((ROW(E49)-ROW($B$46))*7+1)))</f>
        <v>42060</v>
      </c>
      <c r="F49" s="22">
        <f>IF(MONTH($B$44)&lt;&gt;MONTH($B$44-WEEKDAY($B$44,Start_Day)+(COLUMN(F49)-COLUMN($B$46)+((ROW(F49)-ROW($B$46))*7+1))),"",$B$44-WEEKDAY($B$44,Start_Day)+(COLUMN(F49)-COLUMN($B$46)+((ROW(F49)-ROW($B$46))*7+1)))</f>
        <v>42061</v>
      </c>
      <c r="G49" s="22">
        <f>IF(MONTH($B$44)&lt;&gt;MONTH($B$44-WEEKDAY($B$44,Start_Day)+(COLUMN(G49)-COLUMN($B$46)+((ROW(G49)-ROW($B$46))*7+1))),"",$B$44-WEEKDAY($B$44,Start_Day)+(COLUMN(G49)-COLUMN($B$46)+((ROW(G49)-ROW($B$46))*7+1)))</f>
        <v>42062</v>
      </c>
      <c r="H49" s="24">
        <f>IF(MONTH($B$44)&lt;&gt;MONTH($B$44-WEEKDAY($B$44,Start_Day)+(COLUMN(H49)-COLUMN($B$46)+((ROW(H49)-ROW($B$46))*7+1))),"",$B$44-WEEKDAY($B$44,Start_Day)+(COLUMN(H49)-COLUMN($B$46)+((ROW(H49)-ROW($B$46))*7+1)))</f>
        <v>42063</v>
      </c>
      <c r="I49" s="46"/>
      <c r="J49" s="22">
        <f>IF(MONTH($J$44)&lt;&gt;MONTH($J$44-WEEKDAY($J$44,Start_Day)+(COLUMN(J49)-COLUMN($J$46)+((ROW(J49)-ROW($J$46))*7+1))),"",$J$44-WEEKDAY($J$44,Start_Day)+(COLUMN(J49)-COLUMN($J$46)+((ROW(J49)-ROW($J$46))*7+1)))</f>
        <v>42141</v>
      </c>
      <c r="K49" s="22">
        <f>IF(MONTH($J$44)&lt;&gt;MONTH($J$44-WEEKDAY($J$44,Start_Day)+(COLUMN(K49)-COLUMN($J$46)+((ROW(K49)-ROW($J$46))*7+1))),"",$J$44-WEEKDAY($J$44,Start_Day)+(COLUMN(K49)-COLUMN($J$46)+((ROW(K49)-ROW($J$46))*7+1)))</f>
        <v>42142</v>
      </c>
      <c r="L49" s="22">
        <f>IF(MONTH($J$44)&lt;&gt;MONTH($J$44-WEEKDAY($J$44,Start_Day)+(COLUMN(L49)-COLUMN($J$46)+((ROW(L49)-ROW($J$46))*7+1))),"",$J$44-WEEKDAY($J$44,Start_Day)+(COLUMN(L49)-COLUMN($J$46)+((ROW(L49)-ROW($J$46))*7+1)))</f>
        <v>42143</v>
      </c>
      <c r="M49" s="22">
        <f>IF(MONTH($J$44)&lt;&gt;MONTH($J$44-WEEKDAY($J$44,Start_Day)+(COLUMN(M49)-COLUMN($J$46)+((ROW(M49)-ROW($J$46))*7+1))),"",$J$44-WEEKDAY($J$44,Start_Day)+(COLUMN(M49)-COLUMN($J$46)+((ROW(M49)-ROW($J$46))*7+1)))</f>
        <v>42144</v>
      </c>
      <c r="N49" s="22">
        <f>IF(MONTH($J$44)&lt;&gt;MONTH($J$44-WEEKDAY($J$44,Start_Day)+(COLUMN(N49)-COLUMN($J$46)+((ROW(N49)-ROW($J$46))*7+1))),"",$J$44-WEEKDAY($J$44,Start_Day)+(COLUMN(N49)-COLUMN($J$46)+((ROW(N49)-ROW($J$46))*7+1)))</f>
        <v>42145</v>
      </c>
      <c r="O49" s="22">
        <f>IF(MONTH($J$44)&lt;&gt;MONTH($J$44-WEEKDAY($J$44,Start_Day)+(COLUMN(O49)-COLUMN($J$46)+((ROW(O49)-ROW($J$46))*7+1))),"",$J$44-WEEKDAY($J$44,Start_Day)+(COLUMN(O49)-COLUMN($J$46)+((ROW(O49)-ROW($J$46))*7+1)))</f>
        <v>42146</v>
      </c>
      <c r="P49" s="24">
        <f>IF(MONTH($J$44)&lt;&gt;MONTH($J$44-WEEKDAY($J$44,Start_Day)+(COLUMN(P49)-COLUMN($J$46)+((ROW(P49)-ROW($J$46))*7+1))),"",$J$44-WEEKDAY($J$44,Start_Day)+(COLUMN(P49)-COLUMN($J$46)+((ROW(P49)-ROW($J$46))*7+1)))</f>
        <v>42147</v>
      </c>
      <c r="Q49" s="46"/>
      <c r="R49" s="22">
        <f>IF(MONTH($R$44)&lt;&gt;MONTH($R$44-WEEKDAY($R$44,Start_Day)+(COLUMN(R49)-COLUMN($R$46)+((ROW(R49)-ROW($R$46))*7+1))),"",$R$44-WEEKDAY($R$44,Start_Day)+(COLUMN(R49)-COLUMN($R$46)+((ROW(R49)-ROW($R$46))*7+1)))</f>
        <v>42232</v>
      </c>
      <c r="S49" s="22">
        <f>IF(MONTH($R$44)&lt;&gt;MONTH($R$44-WEEKDAY($R$44,Start_Day)+(COLUMN(S49)-COLUMN($R$46)+((ROW(S49)-ROW($R$46))*7+1))),"",$R$44-WEEKDAY($R$44,Start_Day)+(COLUMN(S49)-COLUMN($R$46)+((ROW(S49)-ROW($R$46))*7+1)))</f>
        <v>42233</v>
      </c>
      <c r="T49" s="22">
        <f>IF(MONTH($R$44)&lt;&gt;MONTH($R$44-WEEKDAY($R$44,Start_Day)+(COLUMN(T49)-COLUMN($R$46)+((ROW(T49)-ROW($R$46))*7+1))),"",$R$44-WEEKDAY($R$44,Start_Day)+(COLUMN(T49)-COLUMN($R$46)+((ROW(T49)-ROW($R$46))*7+1)))</f>
        <v>42234</v>
      </c>
      <c r="U49" s="22">
        <f>IF(MONTH($R$44)&lt;&gt;MONTH($R$44-WEEKDAY($R$44,Start_Day)+(COLUMN(U49)-COLUMN($R$46)+((ROW(U49)-ROW($R$46))*7+1))),"",$R$44-WEEKDAY($R$44,Start_Day)+(COLUMN(U49)-COLUMN($R$46)+((ROW(U49)-ROW($R$46))*7+1)))</f>
        <v>42235</v>
      </c>
      <c r="V49" s="22">
        <f>IF(MONTH($R$44)&lt;&gt;MONTH($R$44-WEEKDAY($R$44,Start_Day)+(COLUMN(V49)-COLUMN($R$46)+((ROW(V49)-ROW($R$46))*7+1))),"",$R$44-WEEKDAY($R$44,Start_Day)+(COLUMN(V49)-COLUMN($R$46)+((ROW(V49)-ROW($R$46))*7+1)))</f>
        <v>42236</v>
      </c>
      <c r="W49" s="22">
        <f>IF(MONTH($R$44)&lt;&gt;MONTH($R$44-WEEKDAY($R$44,Start_Day)+(COLUMN(W49)-COLUMN($R$46)+((ROW(W49)-ROW($R$46))*7+1))),"",$R$44-WEEKDAY($R$44,Start_Day)+(COLUMN(W49)-COLUMN($R$46)+((ROW(W49)-ROW($R$46))*7+1)))</f>
        <v>42237</v>
      </c>
      <c r="X49" s="24">
        <f>IF(MONTH($R$44)&lt;&gt;MONTH($R$44-WEEKDAY($R$44,Start_Day)+(COLUMN(X49)-COLUMN($R$46)+((ROW(X49)-ROW($R$46))*7+1))),"",$R$44-WEEKDAY($R$44,Start_Day)+(COLUMN(X49)-COLUMN($R$46)+((ROW(X49)-ROW($R$46))*7+1)))</f>
        <v>42238</v>
      </c>
      <c r="Y49" s="46"/>
      <c r="Z49" s="22">
        <f>IF(MONTH($Z$44)&lt;&gt;MONTH($Z$44-WEEKDAY($Z$44,Start_Day)+(COLUMN(Z49)-COLUMN($Z$46)+((ROW(Z49)-ROW($Z$46))*7+1))),"",$Z$44-WEEKDAY($Z$44,Start_Day)+(COLUMN(Z49)-COLUMN($Z$46)+((ROW(Z49)-ROW($Z$46))*7+1)))</f>
        <v>42330</v>
      </c>
      <c r="AA49" s="22">
        <f>IF(MONTH($Z$44)&lt;&gt;MONTH($Z$44-WEEKDAY($Z$44,Start_Day)+(COLUMN(AA49)-COLUMN($Z$46)+((ROW(AA49)-ROW($Z$46))*7+1))),"",$Z$44-WEEKDAY($Z$44,Start_Day)+(COLUMN(AA49)-COLUMN($Z$46)+((ROW(AA49)-ROW($Z$46))*7+1)))</f>
        <v>42331</v>
      </c>
      <c r="AB49" s="22">
        <f>IF(MONTH($Z$44)&lt;&gt;MONTH($Z$44-WEEKDAY($Z$44,Start_Day)+(COLUMN(AB49)-COLUMN($Z$46)+((ROW(AB49)-ROW($Z$46))*7+1))),"",$Z$44-WEEKDAY($Z$44,Start_Day)+(COLUMN(AB49)-COLUMN($Z$46)+((ROW(AB49)-ROW($Z$46))*7+1)))</f>
        <v>42332</v>
      </c>
      <c r="AC49" s="22">
        <f>IF(MONTH($Z$44)&lt;&gt;MONTH($Z$44-WEEKDAY($Z$44,Start_Day)+(COLUMN(AC49)-COLUMN($Z$46)+((ROW(AC49)-ROW($Z$46))*7+1))),"",$Z$44-WEEKDAY($Z$44,Start_Day)+(COLUMN(AC49)-COLUMN($Z$46)+((ROW(AC49)-ROW($Z$46))*7+1)))</f>
        <v>42333</v>
      </c>
      <c r="AD49" s="22">
        <f>IF(MONTH($Z$44)&lt;&gt;MONTH($Z$44-WEEKDAY($Z$44,Start_Day)+(COLUMN(AD49)-COLUMN($Z$46)+((ROW(AD49)-ROW($Z$46))*7+1))),"",$Z$44-WEEKDAY($Z$44,Start_Day)+(COLUMN(AD49)-COLUMN($Z$46)+((ROW(AD49)-ROW($Z$46))*7+1)))</f>
        <v>42334</v>
      </c>
      <c r="AE49" s="22">
        <f>IF(MONTH($Z$44)&lt;&gt;MONTH($Z$44-WEEKDAY($Z$44,Start_Day)+(COLUMN(AE49)-COLUMN($Z$46)+((ROW(AE49)-ROW($Z$46))*7+1))),"",$Z$44-WEEKDAY($Z$44,Start_Day)+(COLUMN(AE49)-COLUMN($Z$46)+((ROW(AE49)-ROW($Z$46))*7+1)))</f>
        <v>42335</v>
      </c>
      <c r="AF49" s="24">
        <f>IF(MONTH($Z$44)&lt;&gt;MONTH($Z$44-WEEKDAY($Z$44,Start_Day)+(COLUMN(AF49)-COLUMN($Z$46)+((ROW(AF49)-ROW($Z$46))*7+1))),"",$Z$44-WEEKDAY($Z$44,Start_Day)+(COLUMN(AF49)-COLUMN($Z$46)+((ROW(AF49)-ROW($Z$46))*7+1)))</f>
        <v>42336</v>
      </c>
      <c r="AI49" s="32"/>
      <c r="AJ49" s="33"/>
      <c r="AK49" s="33"/>
      <c r="AL49" s="33"/>
    </row>
    <row r="50" spans="2:38" x14ac:dyDescent="0.25">
      <c r="B50" s="22" t="str">
        <f>IF(MONTH($B$44)&lt;&gt;MONTH($B$44-WEEKDAY($B$44,Start_Day)+(COLUMN(B50)-COLUMN($B$46)+((ROW(B50)-ROW($B$46))*7+1))),"",$B$44-WEEKDAY($B$44,Start_Day)+(COLUMN(B50)-COLUMN($B$46)+((ROW(B50)-ROW($B$46))*7+1)))</f>
        <v/>
      </c>
      <c r="C50" s="22" t="str">
        <f>IF(MONTH($B$44)&lt;&gt;MONTH($B$44-WEEKDAY($B$44,Start_Day)+(COLUMN(C50)-COLUMN($B$46)+((ROW(C50)-ROW($B$46))*7+1))),"",$B$44-WEEKDAY($B$44,Start_Day)+(COLUMN(C50)-COLUMN($B$46)+((ROW(C50)-ROW($B$46))*7+1)))</f>
        <v/>
      </c>
      <c r="D50" s="22" t="str">
        <f>IF(MONTH($B$44)&lt;&gt;MONTH($B$44-WEEKDAY($B$44,Start_Day)+(COLUMN(D50)-COLUMN($B$46)+((ROW(D50)-ROW($B$46))*7+1))),"",$B$44-WEEKDAY($B$44,Start_Day)+(COLUMN(D50)-COLUMN($B$46)+((ROW(D50)-ROW($B$46))*7+1)))</f>
        <v/>
      </c>
      <c r="E50" s="22" t="str">
        <f>IF(MONTH($B$44)&lt;&gt;MONTH($B$44-WEEKDAY($B$44,Start_Day)+(COLUMN(E50)-COLUMN($B$46)+((ROW(E50)-ROW($B$46))*7+1))),"",$B$44-WEEKDAY($B$44,Start_Day)+(COLUMN(E50)-COLUMN($B$46)+((ROW(E50)-ROW($B$46))*7+1)))</f>
        <v/>
      </c>
      <c r="F50" s="22" t="str">
        <f>IF(MONTH($B$44)&lt;&gt;MONTH($B$44-WEEKDAY($B$44,Start_Day)+(COLUMN(F50)-COLUMN($B$46)+((ROW(F50)-ROW($B$46))*7+1))),"",$B$44-WEEKDAY($B$44,Start_Day)+(COLUMN(F50)-COLUMN($B$46)+((ROW(F50)-ROW($B$46))*7+1)))</f>
        <v/>
      </c>
      <c r="G50" s="22" t="str">
        <f>IF(MONTH($B$44)&lt;&gt;MONTH($B$44-WEEKDAY($B$44,Start_Day)+(COLUMN(G50)-COLUMN($B$46)+((ROW(G50)-ROW($B$46))*7+1))),"",$B$44-WEEKDAY($B$44,Start_Day)+(COLUMN(G50)-COLUMN($B$46)+((ROW(G50)-ROW($B$46))*7+1)))</f>
        <v/>
      </c>
      <c r="H50" s="24" t="str">
        <f>IF(MONTH($B$44)&lt;&gt;MONTH($B$44-WEEKDAY($B$44,Start_Day)+(COLUMN(H50)-COLUMN($B$46)+((ROW(H50)-ROW($B$46))*7+1))),"",$B$44-WEEKDAY($B$44,Start_Day)+(COLUMN(H50)-COLUMN($B$46)+((ROW(H50)-ROW($B$46))*7+1)))</f>
        <v/>
      </c>
      <c r="I50" s="46"/>
      <c r="J50" s="22">
        <f>IF(MONTH($J$44)&lt;&gt;MONTH($J$44-WEEKDAY($J$44,Start_Day)+(COLUMN(J50)-COLUMN($J$46)+((ROW(J50)-ROW($J$46))*7+1))),"",$J$44-WEEKDAY($J$44,Start_Day)+(COLUMN(J50)-COLUMN($J$46)+((ROW(J50)-ROW($J$46))*7+1)))</f>
        <v>42148</v>
      </c>
      <c r="K50" s="22">
        <f>IF(MONTH($J$44)&lt;&gt;MONTH($J$44-WEEKDAY($J$44,Start_Day)+(COLUMN(K50)-COLUMN($J$46)+((ROW(K50)-ROW($J$46))*7+1))),"",$J$44-WEEKDAY($J$44,Start_Day)+(COLUMN(K50)-COLUMN($J$46)+((ROW(K50)-ROW($J$46))*7+1)))</f>
        <v>42149</v>
      </c>
      <c r="L50" s="22">
        <f>IF(MONTH($J$44)&lt;&gt;MONTH($J$44-WEEKDAY($J$44,Start_Day)+(COLUMN(L50)-COLUMN($J$46)+((ROW(L50)-ROW($J$46))*7+1))),"",$J$44-WEEKDAY($J$44,Start_Day)+(COLUMN(L50)-COLUMN($J$46)+((ROW(L50)-ROW($J$46))*7+1)))</f>
        <v>42150</v>
      </c>
      <c r="M50" s="22">
        <f>IF(MONTH($J$44)&lt;&gt;MONTH($J$44-WEEKDAY($J$44,Start_Day)+(COLUMN(M50)-COLUMN($J$46)+((ROW(M50)-ROW($J$46))*7+1))),"",$J$44-WEEKDAY($J$44,Start_Day)+(COLUMN(M50)-COLUMN($J$46)+((ROW(M50)-ROW($J$46))*7+1)))</f>
        <v>42151</v>
      </c>
      <c r="N50" s="22">
        <f>IF(MONTH($J$44)&lt;&gt;MONTH($J$44-WEEKDAY($J$44,Start_Day)+(COLUMN(N50)-COLUMN($J$46)+((ROW(N50)-ROW($J$46))*7+1))),"",$J$44-WEEKDAY($J$44,Start_Day)+(COLUMN(N50)-COLUMN($J$46)+((ROW(N50)-ROW($J$46))*7+1)))</f>
        <v>42152</v>
      </c>
      <c r="O50" s="22">
        <f>IF(MONTH($J$44)&lt;&gt;MONTH($J$44-WEEKDAY($J$44,Start_Day)+(COLUMN(O50)-COLUMN($J$46)+((ROW(O50)-ROW($J$46))*7+1))),"",$J$44-WEEKDAY($J$44,Start_Day)+(COLUMN(O50)-COLUMN($J$46)+((ROW(O50)-ROW($J$46))*7+1)))</f>
        <v>42153</v>
      </c>
      <c r="P50" s="24">
        <f>IF(MONTH($J$44)&lt;&gt;MONTH($J$44-WEEKDAY($J$44,Start_Day)+(COLUMN(P50)-COLUMN($J$46)+((ROW(P50)-ROW($J$46))*7+1))),"",$J$44-WEEKDAY($J$44,Start_Day)+(COLUMN(P50)-COLUMN($J$46)+((ROW(P50)-ROW($J$46))*7+1)))</f>
        <v>42154</v>
      </c>
      <c r="Q50" s="46"/>
      <c r="R50" s="22">
        <f>IF(MONTH($R$44)&lt;&gt;MONTH($R$44-WEEKDAY($R$44,Start_Day)+(COLUMN(R50)-COLUMN($R$46)+((ROW(R50)-ROW($R$46))*7+1))),"",$R$44-WEEKDAY($R$44,Start_Day)+(COLUMN(R50)-COLUMN($R$46)+((ROW(R50)-ROW($R$46))*7+1)))</f>
        <v>42239</v>
      </c>
      <c r="S50" s="22">
        <f>IF(MONTH($R$44)&lt;&gt;MONTH($R$44-WEEKDAY($R$44,Start_Day)+(COLUMN(S50)-COLUMN($R$46)+((ROW(S50)-ROW($R$46))*7+1))),"",$R$44-WEEKDAY($R$44,Start_Day)+(COLUMN(S50)-COLUMN($R$46)+((ROW(S50)-ROW($R$46))*7+1)))</f>
        <v>42240</v>
      </c>
      <c r="T50" s="22">
        <f>IF(MONTH($R$44)&lt;&gt;MONTH($R$44-WEEKDAY($R$44,Start_Day)+(COLUMN(T50)-COLUMN($R$46)+((ROW(T50)-ROW($R$46))*7+1))),"",$R$44-WEEKDAY($R$44,Start_Day)+(COLUMN(T50)-COLUMN($R$46)+((ROW(T50)-ROW($R$46))*7+1)))</f>
        <v>42241</v>
      </c>
      <c r="U50" s="22">
        <f>IF(MONTH($R$44)&lt;&gt;MONTH($R$44-WEEKDAY($R$44,Start_Day)+(COLUMN(U50)-COLUMN($R$46)+((ROW(U50)-ROW($R$46))*7+1))),"",$R$44-WEEKDAY($R$44,Start_Day)+(COLUMN(U50)-COLUMN($R$46)+((ROW(U50)-ROW($R$46))*7+1)))</f>
        <v>42242</v>
      </c>
      <c r="V50" s="22">
        <f>IF(MONTH($R$44)&lt;&gt;MONTH($R$44-WEEKDAY($R$44,Start_Day)+(COLUMN(V50)-COLUMN($R$46)+((ROW(V50)-ROW($R$46))*7+1))),"",$R$44-WEEKDAY($R$44,Start_Day)+(COLUMN(V50)-COLUMN($R$46)+((ROW(V50)-ROW($R$46))*7+1)))</f>
        <v>42243</v>
      </c>
      <c r="W50" s="22">
        <f>IF(MONTH($R$44)&lt;&gt;MONTH($R$44-WEEKDAY($R$44,Start_Day)+(COLUMN(W50)-COLUMN($R$46)+((ROW(W50)-ROW($R$46))*7+1))),"",$R$44-WEEKDAY($R$44,Start_Day)+(COLUMN(W50)-COLUMN($R$46)+((ROW(W50)-ROW($R$46))*7+1)))</f>
        <v>42244</v>
      </c>
      <c r="X50" s="24">
        <f>IF(MONTH($R$44)&lt;&gt;MONTH($R$44-WEEKDAY($R$44,Start_Day)+(COLUMN(X50)-COLUMN($R$46)+((ROW(X50)-ROW($R$46))*7+1))),"",$R$44-WEEKDAY($R$44,Start_Day)+(COLUMN(X50)-COLUMN($R$46)+((ROW(X50)-ROW($R$46))*7+1)))</f>
        <v>42245</v>
      </c>
      <c r="Y50" s="46"/>
      <c r="Z50" s="22">
        <f>IF(MONTH($Z$44)&lt;&gt;MONTH($Z$44-WEEKDAY($Z$44,Start_Day)+(COLUMN(Z50)-COLUMN($Z$46)+((ROW(Z50)-ROW($Z$46))*7+1))),"",$Z$44-WEEKDAY($Z$44,Start_Day)+(COLUMN(Z50)-COLUMN($Z$46)+((ROW(Z50)-ROW($Z$46))*7+1)))</f>
        <v>42337</v>
      </c>
      <c r="AA50" s="22">
        <f>IF(MONTH($Z$44)&lt;&gt;MONTH($Z$44-WEEKDAY($Z$44,Start_Day)+(COLUMN(AA50)-COLUMN($Z$46)+((ROW(AA50)-ROW($Z$46))*7+1))),"",$Z$44-WEEKDAY($Z$44,Start_Day)+(COLUMN(AA50)-COLUMN($Z$46)+((ROW(AA50)-ROW($Z$46))*7+1)))</f>
        <v>42338</v>
      </c>
      <c r="AB50" s="22" t="str">
        <f>IF(MONTH($Z$44)&lt;&gt;MONTH($Z$44-WEEKDAY($Z$44,Start_Day)+(COLUMN(AB50)-COLUMN($Z$46)+((ROW(AB50)-ROW($Z$46))*7+1))),"",$Z$44-WEEKDAY($Z$44,Start_Day)+(COLUMN(AB50)-COLUMN($Z$46)+((ROW(AB50)-ROW($Z$46))*7+1)))</f>
        <v/>
      </c>
      <c r="AC50" s="22" t="str">
        <f>IF(MONTH($Z$44)&lt;&gt;MONTH($Z$44-WEEKDAY($Z$44,Start_Day)+(COLUMN(AC50)-COLUMN($Z$46)+((ROW(AC50)-ROW($Z$46))*7+1))),"",$Z$44-WEEKDAY($Z$44,Start_Day)+(COLUMN(AC50)-COLUMN($Z$46)+((ROW(AC50)-ROW($Z$46))*7+1)))</f>
        <v/>
      </c>
      <c r="AD50" s="22" t="str">
        <f>IF(MONTH($Z$44)&lt;&gt;MONTH($Z$44-WEEKDAY($Z$44,Start_Day)+(COLUMN(AD50)-COLUMN($Z$46)+((ROW(AD50)-ROW($Z$46))*7+1))),"",$Z$44-WEEKDAY($Z$44,Start_Day)+(COLUMN(AD50)-COLUMN($Z$46)+((ROW(AD50)-ROW($Z$46))*7+1)))</f>
        <v/>
      </c>
      <c r="AE50" s="22" t="str">
        <f>IF(MONTH($Z$44)&lt;&gt;MONTH($Z$44-WEEKDAY($Z$44,Start_Day)+(COLUMN(AE50)-COLUMN($Z$46)+((ROW(AE50)-ROW($Z$46))*7+1))),"",$Z$44-WEEKDAY($Z$44,Start_Day)+(COLUMN(AE50)-COLUMN($Z$46)+((ROW(AE50)-ROW($Z$46))*7+1)))</f>
        <v/>
      </c>
      <c r="AF50" s="24" t="str">
        <f>IF(MONTH($Z$44)&lt;&gt;MONTH($Z$44-WEEKDAY($Z$44,Start_Day)+(COLUMN(AF50)-COLUMN($Z$46)+((ROW(AF50)-ROW($Z$46))*7+1))),"",$Z$44-WEEKDAY($Z$44,Start_Day)+(COLUMN(AF50)-COLUMN($Z$46)+((ROW(AF50)-ROW($Z$46))*7+1)))</f>
        <v/>
      </c>
      <c r="AI50" s="36"/>
      <c r="AJ50" s="37"/>
      <c r="AK50" s="33"/>
      <c r="AL50" s="33"/>
    </row>
    <row r="51" spans="2:38" x14ac:dyDescent="0.25">
      <c r="B51" s="22" t="str">
        <f>IF(MONTH($B$44)&lt;&gt;MONTH($B$44-WEEKDAY($B$44,Start_Day)+(COLUMN(B51)-COLUMN($B$46)+((ROW(B51)-ROW($B$46))*7+1))),"",$B$44-WEEKDAY($B$44,Start_Day)+(COLUMN(B51)-COLUMN($B$46)+((ROW(B51)-ROW($B$46))*7+1)))</f>
        <v/>
      </c>
      <c r="C51" s="22" t="str">
        <f>IF(MONTH($B$44)&lt;&gt;MONTH($B$44-WEEKDAY($B$44,Start_Day)+(COLUMN(C51)-COLUMN($B$46)+((ROW(C51)-ROW($B$46))*7+1))),"",$B$44-WEEKDAY($B$44,Start_Day)+(COLUMN(C51)-COLUMN($B$46)+((ROW(C51)-ROW($B$46))*7+1)))</f>
        <v/>
      </c>
      <c r="D51" s="22" t="str">
        <f>IF(MONTH($B$44)&lt;&gt;MONTH($B$44-WEEKDAY($B$44,Start_Day)+(COLUMN(D51)-COLUMN($B$46)+((ROW(D51)-ROW($B$46))*7+1))),"",$B$44-WEEKDAY($B$44,Start_Day)+(COLUMN(D51)-COLUMN($B$46)+((ROW(D51)-ROW($B$46))*7+1)))</f>
        <v/>
      </c>
      <c r="E51" s="22" t="str">
        <f>IF(MONTH($B$44)&lt;&gt;MONTH($B$44-WEEKDAY($B$44,Start_Day)+(COLUMN(E51)-COLUMN($B$46)+((ROW(E51)-ROW($B$46))*7+1))),"",$B$44-WEEKDAY($B$44,Start_Day)+(COLUMN(E51)-COLUMN($B$46)+((ROW(E51)-ROW($B$46))*7+1)))</f>
        <v/>
      </c>
      <c r="F51" s="22" t="str">
        <f>IF(MONTH($B$44)&lt;&gt;MONTH($B$44-WEEKDAY($B$44,Start_Day)+(COLUMN(F51)-COLUMN($B$46)+((ROW(F51)-ROW($B$46))*7+1))),"",$B$44-WEEKDAY($B$44,Start_Day)+(COLUMN(F51)-COLUMN($B$46)+((ROW(F51)-ROW($B$46))*7+1)))</f>
        <v/>
      </c>
      <c r="G51" s="22" t="str">
        <f>IF(MONTH($B$44)&lt;&gt;MONTH($B$44-WEEKDAY($B$44,Start_Day)+(COLUMN(G51)-COLUMN($B$46)+((ROW(G51)-ROW($B$46))*7+1))),"",$B$44-WEEKDAY($B$44,Start_Day)+(COLUMN(G51)-COLUMN($B$46)+((ROW(G51)-ROW($B$46))*7+1)))</f>
        <v/>
      </c>
      <c r="H51" s="24" t="str">
        <f>IF(MONTH($B$44)&lt;&gt;MONTH($B$44-WEEKDAY($B$44,Start_Day)+(COLUMN(H51)-COLUMN($B$46)+((ROW(H51)-ROW($B$46))*7+1))),"",$B$44-WEEKDAY($B$44,Start_Day)+(COLUMN(H51)-COLUMN($B$46)+((ROW(H51)-ROW($B$46))*7+1)))</f>
        <v/>
      </c>
      <c r="I51" s="46"/>
      <c r="J51" s="22">
        <f>IF(MONTH($J$44)&lt;&gt;MONTH($J$44-WEEKDAY($J$44,Start_Day)+(COLUMN(J51)-COLUMN($J$46)+((ROW(J51)-ROW($J$46))*7+1))),"",$J$44-WEEKDAY($J$44,Start_Day)+(COLUMN(J51)-COLUMN($J$46)+((ROW(J51)-ROW($J$46))*7+1)))</f>
        <v>42155</v>
      </c>
      <c r="K51" s="22" t="str">
        <f>IF(MONTH($J$44)&lt;&gt;MONTH($J$44-WEEKDAY($J$44,Start_Day)+(COLUMN(K51)-COLUMN($J$46)+((ROW(K51)-ROW($J$46))*7+1))),"",$J$44-WEEKDAY($J$44,Start_Day)+(COLUMN(K51)-COLUMN($J$46)+((ROW(K51)-ROW($J$46))*7+1)))</f>
        <v/>
      </c>
      <c r="L51" s="22" t="str">
        <f>IF(MONTH($J$44)&lt;&gt;MONTH($J$44-WEEKDAY($J$44,Start_Day)+(COLUMN(L51)-COLUMN($J$46)+((ROW(L51)-ROW($J$46))*7+1))),"",$J$44-WEEKDAY($J$44,Start_Day)+(COLUMN(L51)-COLUMN($J$46)+((ROW(L51)-ROW($J$46))*7+1)))</f>
        <v/>
      </c>
      <c r="M51" s="22" t="str">
        <f>IF(MONTH($J$44)&lt;&gt;MONTH($J$44-WEEKDAY($J$44,Start_Day)+(COLUMN(M51)-COLUMN($J$46)+((ROW(M51)-ROW($J$46))*7+1))),"",$J$44-WEEKDAY($J$44,Start_Day)+(COLUMN(M51)-COLUMN($J$46)+((ROW(M51)-ROW($J$46))*7+1)))</f>
        <v/>
      </c>
      <c r="N51" s="22" t="str">
        <f>IF(MONTH($J$44)&lt;&gt;MONTH($J$44-WEEKDAY($J$44,Start_Day)+(COLUMN(N51)-COLUMN($J$46)+((ROW(N51)-ROW($J$46))*7+1))),"",$J$44-WEEKDAY($J$44,Start_Day)+(COLUMN(N51)-COLUMN($J$46)+((ROW(N51)-ROW($J$46))*7+1)))</f>
        <v/>
      </c>
      <c r="O51" s="22" t="str">
        <f>IF(MONTH($J$44)&lt;&gt;MONTH($J$44-WEEKDAY($J$44,Start_Day)+(COLUMN(O51)-COLUMN($J$46)+((ROW(O51)-ROW($J$46))*7+1))),"",$J$44-WEEKDAY($J$44,Start_Day)+(COLUMN(O51)-COLUMN($J$46)+((ROW(O51)-ROW($J$46))*7+1)))</f>
        <v/>
      </c>
      <c r="P51" s="24" t="str">
        <f>IF(MONTH($J$44)&lt;&gt;MONTH($J$44-WEEKDAY($J$44,Start_Day)+(COLUMN(P51)-COLUMN($J$46)+((ROW(P51)-ROW($J$46))*7+1))),"",$J$44-WEEKDAY($J$44,Start_Day)+(COLUMN(P51)-COLUMN($J$46)+((ROW(P51)-ROW($J$46))*7+1)))</f>
        <v/>
      </c>
      <c r="Q51" s="46"/>
      <c r="R51" s="22">
        <f>IF(MONTH($R$44)&lt;&gt;MONTH($R$44-WEEKDAY($R$44,Start_Day)+(COLUMN(R51)-COLUMN($R$46)+((ROW(R51)-ROW($R$46))*7+1))),"",$R$44-WEEKDAY($R$44,Start_Day)+(COLUMN(R51)-COLUMN($R$46)+((ROW(R51)-ROW($R$46))*7+1)))</f>
        <v>42246</v>
      </c>
      <c r="S51" s="22">
        <f>IF(MONTH($R$44)&lt;&gt;MONTH($R$44-WEEKDAY($R$44,Start_Day)+(COLUMN(S51)-COLUMN($R$46)+((ROW(S51)-ROW($R$46))*7+1))),"",$R$44-WEEKDAY($R$44,Start_Day)+(COLUMN(S51)-COLUMN($R$46)+((ROW(S51)-ROW($R$46))*7+1)))</f>
        <v>42247</v>
      </c>
      <c r="T51" s="22" t="str">
        <f>IF(MONTH($R$44)&lt;&gt;MONTH($R$44-WEEKDAY($R$44,Start_Day)+(COLUMN(T51)-COLUMN($R$46)+((ROW(T51)-ROW($R$46))*7+1))),"",$R$44-WEEKDAY($R$44,Start_Day)+(COLUMN(T51)-COLUMN($R$46)+((ROW(T51)-ROW($R$46))*7+1)))</f>
        <v/>
      </c>
      <c r="U51" s="22" t="str">
        <f>IF(MONTH($R$44)&lt;&gt;MONTH($R$44-WEEKDAY($R$44,Start_Day)+(COLUMN(U51)-COLUMN($R$46)+((ROW(U51)-ROW($R$46))*7+1))),"",$R$44-WEEKDAY($R$44,Start_Day)+(COLUMN(U51)-COLUMN($R$46)+((ROW(U51)-ROW($R$46))*7+1)))</f>
        <v/>
      </c>
      <c r="V51" s="22" t="str">
        <f>IF(MONTH($R$44)&lt;&gt;MONTH($R$44-WEEKDAY($R$44,Start_Day)+(COLUMN(V51)-COLUMN($R$46)+((ROW(V51)-ROW($R$46))*7+1))),"",$R$44-WEEKDAY($R$44,Start_Day)+(COLUMN(V51)-COLUMN($R$46)+((ROW(V51)-ROW($R$46))*7+1)))</f>
        <v/>
      </c>
      <c r="W51" s="22" t="str">
        <f>IF(MONTH($R$44)&lt;&gt;MONTH($R$44-WEEKDAY($R$44,Start_Day)+(COLUMN(W51)-COLUMN($R$46)+((ROW(W51)-ROW($R$46))*7+1))),"",$R$44-WEEKDAY($R$44,Start_Day)+(COLUMN(W51)-COLUMN($R$46)+((ROW(W51)-ROW($R$46))*7+1)))</f>
        <v/>
      </c>
      <c r="X51" s="24" t="str">
        <f>IF(MONTH($R$44)&lt;&gt;MONTH($R$44-WEEKDAY($R$44,Start_Day)+(COLUMN(X51)-COLUMN($R$46)+((ROW(X51)-ROW($R$46))*7+1))),"",$R$44-WEEKDAY($R$44,Start_Day)+(COLUMN(X51)-COLUMN($R$46)+((ROW(X51)-ROW($R$46))*7+1)))</f>
        <v/>
      </c>
      <c r="Y51" s="46"/>
      <c r="Z51" s="22" t="str">
        <f>IF(MONTH($Z$44)&lt;&gt;MONTH($Z$44-WEEKDAY($Z$44,Start_Day)+(COLUMN(Z51)-COLUMN($Z$46)+((ROW(Z51)-ROW($Z$46))*7+1))),"",$Z$44-WEEKDAY($Z$44,Start_Day)+(COLUMN(Z51)-COLUMN($Z$46)+((ROW(Z51)-ROW($Z$46))*7+1)))</f>
        <v/>
      </c>
      <c r="AA51" s="22" t="str">
        <f>IF(MONTH($Z$44)&lt;&gt;MONTH($Z$44-WEEKDAY($Z$44,Start_Day)+(COLUMN(AA51)-COLUMN($Z$46)+((ROW(AA51)-ROW($Z$46))*7+1))),"",$Z$44-WEEKDAY($Z$44,Start_Day)+(COLUMN(AA51)-COLUMN($Z$46)+((ROW(AA51)-ROW($Z$46))*7+1)))</f>
        <v/>
      </c>
      <c r="AB51" s="22" t="str">
        <f>IF(MONTH($Z$44)&lt;&gt;MONTH($Z$44-WEEKDAY($Z$44,Start_Day)+(COLUMN(AB51)-COLUMN($Z$46)+((ROW(AB51)-ROW($Z$46))*7+1))),"",$Z$44-WEEKDAY($Z$44,Start_Day)+(COLUMN(AB51)-COLUMN($Z$46)+((ROW(AB51)-ROW($Z$46))*7+1)))</f>
        <v/>
      </c>
      <c r="AC51" s="22" t="str">
        <f>IF(MONTH($Z$44)&lt;&gt;MONTH($Z$44-WEEKDAY($Z$44,Start_Day)+(COLUMN(AC51)-COLUMN($Z$46)+((ROW(AC51)-ROW($Z$46))*7+1))),"",$Z$44-WEEKDAY($Z$44,Start_Day)+(COLUMN(AC51)-COLUMN($Z$46)+((ROW(AC51)-ROW($Z$46))*7+1)))</f>
        <v/>
      </c>
      <c r="AD51" s="22" t="str">
        <f>IF(MONTH($Z$44)&lt;&gt;MONTH($Z$44-WEEKDAY($Z$44,Start_Day)+(COLUMN(AD51)-COLUMN($Z$46)+((ROW(AD51)-ROW($Z$46))*7+1))),"",$Z$44-WEEKDAY($Z$44,Start_Day)+(COLUMN(AD51)-COLUMN($Z$46)+((ROW(AD51)-ROW($Z$46))*7+1)))</f>
        <v/>
      </c>
      <c r="AE51" s="22" t="str">
        <f>IF(MONTH($Z$44)&lt;&gt;MONTH($Z$44-WEEKDAY($Z$44,Start_Day)+(COLUMN(AE51)-COLUMN($Z$46)+((ROW(AE51)-ROW($Z$46))*7+1))),"",$Z$44-WEEKDAY($Z$44,Start_Day)+(COLUMN(AE51)-COLUMN($Z$46)+((ROW(AE51)-ROW($Z$46))*7+1)))</f>
        <v/>
      </c>
      <c r="AF51" s="24" t="str">
        <f>IF(MONTH($Z$44)&lt;&gt;MONTH($Z$44-WEEKDAY($Z$44,Start_Day)+(COLUMN(AF51)-COLUMN($Z$46)+((ROW(AF51)-ROW($Z$46))*7+1))),"",$Z$44-WEEKDAY($Z$44,Start_Day)+(COLUMN(AF51)-COLUMN($Z$46)+((ROW(AF51)-ROW($Z$46))*7+1)))</f>
        <v/>
      </c>
      <c r="AI51" s="32"/>
      <c r="AJ51" s="33"/>
      <c r="AK51" s="33"/>
      <c r="AL51" s="33"/>
    </row>
    <row r="52" spans="2:38" ht="6.95" customHeight="1" x14ac:dyDescent="0.25">
      <c r="I52" s="46"/>
      <c r="Q52" s="46"/>
      <c r="Y52" s="46"/>
      <c r="AI52" s="33"/>
      <c r="AJ52" s="33"/>
      <c r="AK52" s="33"/>
      <c r="AL52" s="33"/>
    </row>
    <row r="53" spans="2:38" x14ac:dyDescent="0.25">
      <c r="B53" s="59">
        <f>DATE(Year+1,Month+2,1)</f>
        <v>42064</v>
      </c>
      <c r="C53" s="59"/>
      <c r="D53" s="59"/>
      <c r="E53" s="59"/>
      <c r="F53" s="59"/>
      <c r="G53" s="59"/>
      <c r="H53" s="59"/>
      <c r="I53" s="46"/>
      <c r="J53" s="59">
        <f>DATE(Year+1,Month+5,1)</f>
        <v>42156</v>
      </c>
      <c r="K53" s="59"/>
      <c r="L53" s="59"/>
      <c r="M53" s="59"/>
      <c r="N53" s="59"/>
      <c r="O53" s="59"/>
      <c r="P53" s="59"/>
      <c r="Q53" s="46"/>
      <c r="R53" s="59">
        <f>DATE(Year+1,Month+8,1)</f>
        <v>42248</v>
      </c>
      <c r="S53" s="59"/>
      <c r="T53" s="59"/>
      <c r="U53" s="59"/>
      <c r="V53" s="59"/>
      <c r="W53" s="59"/>
      <c r="X53" s="59"/>
      <c r="Y53" s="46"/>
      <c r="Z53" s="59">
        <f>DATE(Year+1,Month+11,1)</f>
        <v>42339</v>
      </c>
      <c r="AA53" s="59"/>
      <c r="AB53" s="59"/>
      <c r="AC53" s="59"/>
      <c r="AD53" s="59"/>
      <c r="AE53" s="59"/>
      <c r="AF53" s="59"/>
      <c r="AI53" s="33"/>
      <c r="AJ53" s="33"/>
      <c r="AK53" s="33"/>
      <c r="AL53" s="33"/>
    </row>
    <row r="54" spans="2:38" x14ac:dyDescent="0.25">
      <c r="B54" s="21" t="str">
        <f>IF(Start_Day=2,"Mon","Sun")</f>
        <v>Sun</v>
      </c>
      <c r="C54" s="21" t="str">
        <f>IF(Start_Day=2,"Tue","Mon")</f>
        <v>Mon</v>
      </c>
      <c r="D54" s="21" t="str">
        <f>IF(Start_Day=2,"Wed","Tue")</f>
        <v>Tue</v>
      </c>
      <c r="E54" s="21" t="str">
        <f>IF(Start_Day=2,"Thu","Wed")</f>
        <v>Wed</v>
      </c>
      <c r="F54" s="21" t="str">
        <f>IF(Start_Day=2,"Fri","Thu")</f>
        <v>Thu</v>
      </c>
      <c r="G54" s="21" t="str">
        <f>IF(Start_Day=2,"Sat","Fri")</f>
        <v>Fri</v>
      </c>
      <c r="H54" s="23" t="str">
        <f>IF(Start_Day=2,"Sun","Sat")</f>
        <v>Sat</v>
      </c>
      <c r="I54" s="46"/>
      <c r="J54" s="21" t="str">
        <f>IF(Start_Day=2,"Mon","Sun")</f>
        <v>Sun</v>
      </c>
      <c r="K54" s="21" t="str">
        <f>IF(Start_Day=2,"Tue","Mon")</f>
        <v>Mon</v>
      </c>
      <c r="L54" s="21" t="str">
        <f>IF(Start_Day=2,"Wed","Tue")</f>
        <v>Tue</v>
      </c>
      <c r="M54" s="21" t="str">
        <f>IF(Start_Day=2,"Thu","Wed")</f>
        <v>Wed</v>
      </c>
      <c r="N54" s="21" t="str">
        <f>IF(Start_Day=2,"Fri","Thu")</f>
        <v>Thu</v>
      </c>
      <c r="O54" s="21" t="str">
        <f>IF(Start_Day=2,"Sat","Fri")</f>
        <v>Fri</v>
      </c>
      <c r="P54" s="23" t="str">
        <f>IF(Start_Day=2,"Sun","Sat")</f>
        <v>Sat</v>
      </c>
      <c r="Q54" s="46"/>
      <c r="R54" s="21" t="str">
        <f>IF(Start_Day=2,"Mon","Sun")</f>
        <v>Sun</v>
      </c>
      <c r="S54" s="21" t="str">
        <f>IF(Start_Day=2,"Tue","Mon")</f>
        <v>Mon</v>
      </c>
      <c r="T54" s="21" t="str">
        <f>IF(Start_Day=2,"Wed","Tue")</f>
        <v>Tue</v>
      </c>
      <c r="U54" s="21" t="str">
        <f>IF(Start_Day=2,"Thu","Wed")</f>
        <v>Wed</v>
      </c>
      <c r="V54" s="21" t="str">
        <f>IF(Start_Day=2,"Fri","Thu")</f>
        <v>Thu</v>
      </c>
      <c r="W54" s="21" t="str">
        <f>IF(Start_Day=2,"Sat","Fri")</f>
        <v>Fri</v>
      </c>
      <c r="X54" s="23" t="str">
        <f>IF(Start_Day=2,"Sun","Sat")</f>
        <v>Sat</v>
      </c>
      <c r="Y54" s="46"/>
      <c r="Z54" s="21" t="str">
        <f>IF(Start_Day=2,"Mon","Sun")</f>
        <v>Sun</v>
      </c>
      <c r="AA54" s="21" t="str">
        <f>IF(Start_Day=2,"Tue","Mon")</f>
        <v>Mon</v>
      </c>
      <c r="AB54" s="21" t="str">
        <f>IF(Start_Day=2,"Wed","Tue")</f>
        <v>Tue</v>
      </c>
      <c r="AC54" s="21" t="str">
        <f>IF(Start_Day=2,"Thu","Wed")</f>
        <v>Wed</v>
      </c>
      <c r="AD54" s="21" t="str">
        <f>IF(Start_Day=2,"Fri","Thu")</f>
        <v>Thu</v>
      </c>
      <c r="AE54" s="21" t="str">
        <f>IF(Start_Day=2,"Sat","Fri")</f>
        <v>Fri</v>
      </c>
      <c r="AF54" s="23" t="str">
        <f>IF(Start_Day=2,"Sun","Sat")</f>
        <v>Sat</v>
      </c>
      <c r="AI54" s="25"/>
    </row>
    <row r="55" spans="2:38" x14ac:dyDescent="0.25">
      <c r="B55" s="22">
        <f>IF(MONTH($B$53)&lt;&gt;MONTH($B$53-WEEKDAY($B$53,Start_Day)+(COLUMN(B55)-COLUMN($B$55)+((ROW(B55)-ROW($B$55))*7+1))),"",$B$53-WEEKDAY($B$53,Start_Day)+(COLUMN(B55)-COLUMN($B$55)+((ROW(B55)-ROW($B$55))*7+1)))</f>
        <v>42064</v>
      </c>
      <c r="C55" s="22">
        <f>IF(MONTH($B$53)&lt;&gt;MONTH($B$53-WEEKDAY($B$53,Start_Day)+(COLUMN(C55)-COLUMN($B$55)+((ROW(C55)-ROW($B$55))*7+1))),"",$B$53-WEEKDAY($B$53,Start_Day)+(COLUMN(C55)-COLUMN($B$55)+((ROW(C55)-ROW($B$55))*7+1)))</f>
        <v>42065</v>
      </c>
      <c r="D55" s="22">
        <f>IF(MONTH($B$53)&lt;&gt;MONTH($B$53-WEEKDAY($B$53,Start_Day)+(COLUMN(D55)-COLUMN($B$55)+((ROW(D55)-ROW($B$55))*7+1))),"",$B$53-WEEKDAY($B$53,Start_Day)+(COLUMN(D55)-COLUMN($B$55)+((ROW(D55)-ROW($B$55))*7+1)))</f>
        <v>42066</v>
      </c>
      <c r="E55" s="22">
        <f>IF(MONTH($B$53)&lt;&gt;MONTH($B$53-WEEKDAY($B$53,Start_Day)+(COLUMN(E55)-COLUMN($B$55)+((ROW(E55)-ROW($B$55))*7+1))),"",$B$53-WEEKDAY($B$53,Start_Day)+(COLUMN(E55)-COLUMN($B$55)+((ROW(E55)-ROW($B$55))*7+1)))</f>
        <v>42067</v>
      </c>
      <c r="F55" s="22">
        <f>IF(MONTH($B$53)&lt;&gt;MONTH($B$53-WEEKDAY($B$53,Start_Day)+(COLUMN(F55)-COLUMN($B$55)+((ROW(F55)-ROW($B$55))*7+1))),"",$B$53-WEEKDAY($B$53,Start_Day)+(COLUMN(F55)-COLUMN($B$55)+((ROW(F55)-ROW($B$55))*7+1)))</f>
        <v>42068</v>
      </c>
      <c r="G55" s="22">
        <f>IF(MONTH($B$53)&lt;&gt;MONTH($B$53-WEEKDAY($B$53,Start_Day)+(COLUMN(G55)-COLUMN($B$55)+((ROW(G55)-ROW($B$55))*7+1))),"",$B$53-WEEKDAY($B$53,Start_Day)+(COLUMN(G55)-COLUMN($B$55)+((ROW(G55)-ROW($B$55))*7+1)))</f>
        <v>42069</v>
      </c>
      <c r="H55" s="24">
        <f>IF(MONTH($B$53)&lt;&gt;MONTH($B$53-WEEKDAY($B$53,Start_Day)+(COLUMN(H55)-COLUMN($B$55)+((ROW(H55)-ROW($B$55))*7+1))),"",$B$53-WEEKDAY($B$53,Start_Day)+(COLUMN(H55)-COLUMN($B$55)+((ROW(H55)-ROW($B$55))*7+1)))</f>
        <v>42070</v>
      </c>
      <c r="I55" s="46"/>
      <c r="J55" s="22" t="str">
        <f>IF(MONTH($J$53)&lt;&gt;MONTH($J$53-WEEKDAY($J$53,Start_Day)+(COLUMN(J55)-COLUMN($J$55)+((ROW(J55)-ROW($J$55))*7+1))),"",$J$53-WEEKDAY($J$53,Start_Day)+(COLUMN(J55)-COLUMN($J$55)+((ROW(J55)-ROW($J$55))*7+1)))</f>
        <v/>
      </c>
      <c r="K55" s="22">
        <f>IF(MONTH($J$53)&lt;&gt;MONTH($J$53-WEEKDAY($J$53,Start_Day)+(COLUMN(K55)-COLUMN($J$55)+((ROW(K55)-ROW($J$55))*7+1))),"",$J$53-WEEKDAY($J$53,Start_Day)+(COLUMN(K55)-COLUMN($J$55)+((ROW(K55)-ROW($J$55))*7+1)))</f>
        <v>42156</v>
      </c>
      <c r="L55" s="22">
        <f>IF(MONTH($J$53)&lt;&gt;MONTH($J$53-WEEKDAY($J$53,Start_Day)+(COLUMN(L55)-COLUMN($J$55)+((ROW(L55)-ROW($J$55))*7+1))),"",$J$53-WEEKDAY($J$53,Start_Day)+(COLUMN(L55)-COLUMN($J$55)+((ROW(L55)-ROW($J$55))*7+1)))</f>
        <v>42157</v>
      </c>
      <c r="M55" s="22">
        <f>IF(MONTH($J$53)&lt;&gt;MONTH($J$53-WEEKDAY($J$53,Start_Day)+(COLUMN(M55)-COLUMN($J$55)+((ROW(M55)-ROW($J$55))*7+1))),"",$J$53-WEEKDAY($J$53,Start_Day)+(COLUMN(M55)-COLUMN($J$55)+((ROW(M55)-ROW($J$55))*7+1)))</f>
        <v>42158</v>
      </c>
      <c r="N55" s="22">
        <f>IF(MONTH($J$53)&lt;&gt;MONTH($J$53-WEEKDAY($J$53,Start_Day)+(COLUMN(N55)-COLUMN($J$55)+((ROW(N55)-ROW($J$55))*7+1))),"",$J$53-WEEKDAY($J$53,Start_Day)+(COLUMN(N55)-COLUMN($J$55)+((ROW(N55)-ROW($J$55))*7+1)))</f>
        <v>42159</v>
      </c>
      <c r="O55" s="22">
        <f>IF(MONTH($J$53)&lt;&gt;MONTH($J$53-WEEKDAY($J$53,Start_Day)+(COLUMN(O55)-COLUMN($J$55)+((ROW(O55)-ROW($J$55))*7+1))),"",$J$53-WEEKDAY($J$53,Start_Day)+(COLUMN(O55)-COLUMN($J$55)+((ROW(O55)-ROW($J$55))*7+1)))</f>
        <v>42160</v>
      </c>
      <c r="P55" s="24">
        <f>IF(MONTH($J$53)&lt;&gt;MONTH($J$53-WEEKDAY($J$53,Start_Day)+(COLUMN(P55)-COLUMN($J$55)+((ROW(P55)-ROW($J$55))*7+1))),"",$J$53-WEEKDAY($J$53,Start_Day)+(COLUMN(P55)-COLUMN($J$55)+((ROW(P55)-ROW($J$55))*7+1)))</f>
        <v>42161</v>
      </c>
      <c r="Q55" s="46"/>
      <c r="R55" s="22" t="str">
        <f>IF(MONTH($R$53)&lt;&gt;MONTH($R$53-WEEKDAY($R$53,Start_Day)+(COLUMN(R55)-COLUMN($R$55)+((ROW(R55)-ROW($R$55))*7+1))),"",$R$53-WEEKDAY($R$53,Start_Day)+(COLUMN(R55)-COLUMN($R$55)+((ROW(R55)-ROW($R$55))*7+1)))</f>
        <v/>
      </c>
      <c r="S55" s="22" t="str">
        <f>IF(MONTH($R$53)&lt;&gt;MONTH($R$53-WEEKDAY($R$53,Start_Day)+(COLUMN(S55)-COLUMN($R$55)+((ROW(S55)-ROW($R$55))*7+1))),"",$R$53-WEEKDAY($R$53,Start_Day)+(COLUMN(S55)-COLUMN($R$55)+((ROW(S55)-ROW($R$55))*7+1)))</f>
        <v/>
      </c>
      <c r="T55" s="22">
        <f>IF(MONTH($R$53)&lt;&gt;MONTH($R$53-WEEKDAY($R$53,Start_Day)+(COLUMN(T55)-COLUMN($R$55)+((ROW(T55)-ROW($R$55))*7+1))),"",$R$53-WEEKDAY($R$53,Start_Day)+(COLUMN(T55)-COLUMN($R$55)+((ROW(T55)-ROW($R$55))*7+1)))</f>
        <v>42248</v>
      </c>
      <c r="U55" s="22">
        <f>IF(MONTH($R$53)&lt;&gt;MONTH($R$53-WEEKDAY($R$53,Start_Day)+(COLUMN(U55)-COLUMN($R$55)+((ROW(U55)-ROW($R$55))*7+1))),"",$R$53-WEEKDAY($R$53,Start_Day)+(COLUMN(U55)-COLUMN($R$55)+((ROW(U55)-ROW($R$55))*7+1)))</f>
        <v>42249</v>
      </c>
      <c r="V55" s="22">
        <f>IF(MONTH($R$53)&lt;&gt;MONTH($R$53-WEEKDAY($R$53,Start_Day)+(COLUMN(V55)-COLUMN($R$55)+((ROW(V55)-ROW($R$55))*7+1))),"",$R$53-WEEKDAY($R$53,Start_Day)+(COLUMN(V55)-COLUMN($R$55)+((ROW(V55)-ROW($R$55))*7+1)))</f>
        <v>42250</v>
      </c>
      <c r="W55" s="22">
        <f>IF(MONTH($R$53)&lt;&gt;MONTH($R$53-WEEKDAY($R$53,Start_Day)+(COLUMN(W55)-COLUMN($R$55)+((ROW(W55)-ROW($R$55))*7+1))),"",$R$53-WEEKDAY($R$53,Start_Day)+(COLUMN(W55)-COLUMN($R$55)+((ROW(W55)-ROW($R$55))*7+1)))</f>
        <v>42251</v>
      </c>
      <c r="X55" s="24">
        <f>IF(MONTH($R$53)&lt;&gt;MONTH($R$53-WEEKDAY($R$53,Start_Day)+(COLUMN(X55)-COLUMN($R$55)+((ROW(X55)-ROW($R$55))*7+1))),"",$R$53-WEEKDAY($R$53,Start_Day)+(COLUMN(X55)-COLUMN($R$55)+((ROW(X55)-ROW($R$55))*7+1)))</f>
        <v>42252</v>
      </c>
      <c r="Y55" s="46"/>
      <c r="Z55" s="22" t="str">
        <f>IF(MONTH($Z$53)&lt;&gt;MONTH($Z$53-WEEKDAY($Z$53,Start_Day)+(COLUMN(Z55)-COLUMN($Z$55)+((ROW(Z55)-ROW($Z$55))*7+1))),"",$Z$53-WEEKDAY($Z$53,Start_Day)+(COLUMN(Z55)-COLUMN($Z$55)+((ROW(Z55)-ROW($Z$55))*7+1)))</f>
        <v/>
      </c>
      <c r="AA55" s="22" t="str">
        <f>IF(MONTH($Z$53)&lt;&gt;MONTH($Z$53-WEEKDAY($Z$53,Start_Day)+(COLUMN(AA55)-COLUMN($Z$55)+((ROW(AA55)-ROW($Z$55))*7+1))),"",$Z$53-WEEKDAY($Z$53,Start_Day)+(COLUMN(AA55)-COLUMN($Z$55)+((ROW(AA55)-ROW($Z$55))*7+1)))</f>
        <v/>
      </c>
      <c r="AB55" s="22">
        <f>IF(MONTH($Z$53)&lt;&gt;MONTH($Z$53-WEEKDAY($Z$53,Start_Day)+(COLUMN(AB55)-COLUMN($Z$55)+((ROW(AB55)-ROW($Z$55))*7+1))),"",$Z$53-WEEKDAY($Z$53,Start_Day)+(COLUMN(AB55)-COLUMN($Z$55)+((ROW(AB55)-ROW($Z$55))*7+1)))</f>
        <v>42339</v>
      </c>
      <c r="AC55" s="22">
        <f>IF(MONTH($Z$53)&lt;&gt;MONTH($Z$53-WEEKDAY($Z$53,Start_Day)+(COLUMN(AC55)-COLUMN($Z$55)+((ROW(AC55)-ROW($Z$55))*7+1))),"",$Z$53-WEEKDAY($Z$53,Start_Day)+(COLUMN(AC55)-COLUMN($Z$55)+((ROW(AC55)-ROW($Z$55))*7+1)))</f>
        <v>42340</v>
      </c>
      <c r="AD55" s="22">
        <f>IF(MONTH($Z$53)&lt;&gt;MONTH($Z$53-WEEKDAY($Z$53,Start_Day)+(COLUMN(AD55)-COLUMN($Z$55)+((ROW(AD55)-ROW($Z$55))*7+1))),"",$Z$53-WEEKDAY($Z$53,Start_Day)+(COLUMN(AD55)-COLUMN($Z$55)+((ROW(AD55)-ROW($Z$55))*7+1)))</f>
        <v>42341</v>
      </c>
      <c r="AE55" s="22">
        <f>IF(MONTH($Z$53)&lt;&gt;MONTH($Z$53-WEEKDAY($Z$53,Start_Day)+(COLUMN(AE55)-COLUMN($Z$55)+((ROW(AE55)-ROW($Z$55))*7+1))),"",$Z$53-WEEKDAY($Z$53,Start_Day)+(COLUMN(AE55)-COLUMN($Z$55)+((ROW(AE55)-ROW($Z$55))*7+1)))</f>
        <v>42342</v>
      </c>
      <c r="AF55" s="24">
        <f>IF(MONTH($Z$53)&lt;&gt;MONTH($Z$53-WEEKDAY($Z$53,Start_Day)+(COLUMN(AF55)-COLUMN($Z$55)+((ROW(AF55)-ROW($Z$55))*7+1))),"",$Z$53-WEEKDAY($Z$53,Start_Day)+(COLUMN(AF55)-COLUMN($Z$55)+((ROW(AF55)-ROW($Z$55))*7+1)))</f>
        <v>42343</v>
      </c>
      <c r="AI55" s="25"/>
    </row>
    <row r="56" spans="2:38" x14ac:dyDescent="0.25">
      <c r="B56" s="22">
        <f>IF(MONTH($B$53)&lt;&gt;MONTH($B$53-WEEKDAY($B$53,Start_Day)+(COLUMN(B56)-COLUMN($B$55)+((ROW(B56)-ROW($B$55))*7+1))),"",$B$53-WEEKDAY($B$53,Start_Day)+(COLUMN(B56)-COLUMN($B$55)+((ROW(B56)-ROW($B$55))*7+1)))</f>
        <v>42071</v>
      </c>
      <c r="C56" s="22">
        <f>IF(MONTH($B$53)&lt;&gt;MONTH($B$53-WEEKDAY($B$53,Start_Day)+(COLUMN(C56)-COLUMN($B$55)+((ROW(C56)-ROW($B$55))*7+1))),"",$B$53-WEEKDAY($B$53,Start_Day)+(COLUMN(C56)-COLUMN($B$55)+((ROW(C56)-ROW($B$55))*7+1)))</f>
        <v>42072</v>
      </c>
      <c r="D56" s="22">
        <f>IF(MONTH($B$53)&lt;&gt;MONTH($B$53-WEEKDAY($B$53,Start_Day)+(COLUMN(D56)-COLUMN($B$55)+((ROW(D56)-ROW($B$55))*7+1))),"",$B$53-WEEKDAY($B$53,Start_Day)+(COLUMN(D56)-COLUMN($B$55)+((ROW(D56)-ROW($B$55))*7+1)))</f>
        <v>42073</v>
      </c>
      <c r="E56" s="22">
        <f>IF(MONTH($B$53)&lt;&gt;MONTH($B$53-WEEKDAY($B$53,Start_Day)+(COLUMN(E56)-COLUMN($B$55)+((ROW(E56)-ROW($B$55))*7+1))),"",$B$53-WEEKDAY($B$53,Start_Day)+(COLUMN(E56)-COLUMN($B$55)+((ROW(E56)-ROW($B$55))*7+1)))</f>
        <v>42074</v>
      </c>
      <c r="F56" s="22">
        <f>IF(MONTH($B$53)&lt;&gt;MONTH($B$53-WEEKDAY($B$53,Start_Day)+(COLUMN(F56)-COLUMN($B$55)+((ROW(F56)-ROW($B$55))*7+1))),"",$B$53-WEEKDAY($B$53,Start_Day)+(COLUMN(F56)-COLUMN($B$55)+((ROW(F56)-ROW($B$55))*7+1)))</f>
        <v>42075</v>
      </c>
      <c r="G56" s="22">
        <f>IF(MONTH($B$53)&lt;&gt;MONTH($B$53-WEEKDAY($B$53,Start_Day)+(COLUMN(G56)-COLUMN($B$55)+((ROW(G56)-ROW($B$55))*7+1))),"",$B$53-WEEKDAY($B$53,Start_Day)+(COLUMN(G56)-COLUMN($B$55)+((ROW(G56)-ROW($B$55))*7+1)))</f>
        <v>42076</v>
      </c>
      <c r="H56" s="24">
        <f>IF(MONTH($B$53)&lt;&gt;MONTH($B$53-WEEKDAY($B$53,Start_Day)+(COLUMN(H56)-COLUMN($B$55)+((ROW(H56)-ROW($B$55))*7+1))),"",$B$53-WEEKDAY($B$53,Start_Day)+(COLUMN(H56)-COLUMN($B$55)+((ROW(H56)-ROW($B$55))*7+1)))</f>
        <v>42077</v>
      </c>
      <c r="I56" s="46"/>
      <c r="J56" s="22">
        <f>IF(MONTH($J$53)&lt;&gt;MONTH($J$53-WEEKDAY($J$53,Start_Day)+(COLUMN(J56)-COLUMN($J$55)+((ROW(J56)-ROW($J$55))*7+1))),"",$J$53-WEEKDAY($J$53,Start_Day)+(COLUMN(J56)-COLUMN($J$55)+((ROW(J56)-ROW($J$55))*7+1)))</f>
        <v>42162</v>
      </c>
      <c r="K56" s="22">
        <f>IF(MONTH($J$53)&lt;&gt;MONTH($J$53-WEEKDAY($J$53,Start_Day)+(COLUMN(K56)-COLUMN($J$55)+((ROW(K56)-ROW($J$55))*7+1))),"",$J$53-WEEKDAY($J$53,Start_Day)+(COLUMN(K56)-COLUMN($J$55)+((ROW(K56)-ROW($J$55))*7+1)))</f>
        <v>42163</v>
      </c>
      <c r="L56" s="22">
        <f>IF(MONTH($J$53)&lt;&gt;MONTH($J$53-WEEKDAY($J$53,Start_Day)+(COLUMN(L56)-COLUMN($J$55)+((ROW(L56)-ROW($J$55))*7+1))),"",$J$53-WEEKDAY($J$53,Start_Day)+(COLUMN(L56)-COLUMN($J$55)+((ROW(L56)-ROW($J$55))*7+1)))</f>
        <v>42164</v>
      </c>
      <c r="M56" s="22">
        <f>IF(MONTH($J$53)&lt;&gt;MONTH($J$53-WEEKDAY($J$53,Start_Day)+(COLUMN(M56)-COLUMN($J$55)+((ROW(M56)-ROW($J$55))*7+1))),"",$J$53-WEEKDAY($J$53,Start_Day)+(COLUMN(M56)-COLUMN($J$55)+((ROW(M56)-ROW($J$55))*7+1)))</f>
        <v>42165</v>
      </c>
      <c r="N56" s="22">
        <f>IF(MONTH($J$53)&lt;&gt;MONTH($J$53-WEEKDAY($J$53,Start_Day)+(COLUMN(N56)-COLUMN($J$55)+((ROW(N56)-ROW($J$55))*7+1))),"",$J$53-WEEKDAY($J$53,Start_Day)+(COLUMN(N56)-COLUMN($J$55)+((ROW(N56)-ROW($J$55))*7+1)))</f>
        <v>42166</v>
      </c>
      <c r="O56" s="22">
        <f>IF(MONTH($J$53)&lt;&gt;MONTH($J$53-WEEKDAY($J$53,Start_Day)+(COLUMN(O56)-COLUMN($J$55)+((ROW(O56)-ROW($J$55))*7+1))),"",$J$53-WEEKDAY($J$53,Start_Day)+(COLUMN(O56)-COLUMN($J$55)+((ROW(O56)-ROW($J$55))*7+1)))</f>
        <v>42167</v>
      </c>
      <c r="P56" s="24">
        <f>IF(MONTH($J$53)&lt;&gt;MONTH($J$53-WEEKDAY($J$53,Start_Day)+(COLUMN(P56)-COLUMN($J$55)+((ROW(P56)-ROW($J$55))*7+1))),"",$J$53-WEEKDAY($J$53,Start_Day)+(COLUMN(P56)-COLUMN($J$55)+((ROW(P56)-ROW($J$55))*7+1)))</f>
        <v>42168</v>
      </c>
      <c r="Q56" s="46"/>
      <c r="R56" s="22">
        <f>IF(MONTH($R$53)&lt;&gt;MONTH($R$53-WEEKDAY($R$53,Start_Day)+(COLUMN(R56)-COLUMN($R$55)+((ROW(R56)-ROW($R$55))*7+1))),"",$R$53-WEEKDAY($R$53,Start_Day)+(COLUMN(R56)-COLUMN($R$55)+((ROW(R56)-ROW($R$55))*7+1)))</f>
        <v>42253</v>
      </c>
      <c r="S56" s="22">
        <f>IF(MONTH($R$53)&lt;&gt;MONTH($R$53-WEEKDAY($R$53,Start_Day)+(COLUMN(S56)-COLUMN($R$55)+((ROW(S56)-ROW($R$55))*7+1))),"",$R$53-WEEKDAY($R$53,Start_Day)+(COLUMN(S56)-COLUMN($R$55)+((ROW(S56)-ROW($R$55))*7+1)))</f>
        <v>42254</v>
      </c>
      <c r="T56" s="22">
        <f>IF(MONTH($R$53)&lt;&gt;MONTH($R$53-WEEKDAY($R$53,Start_Day)+(COLUMN(T56)-COLUMN($R$55)+((ROW(T56)-ROW($R$55))*7+1))),"",$R$53-WEEKDAY($R$53,Start_Day)+(COLUMN(T56)-COLUMN($R$55)+((ROW(T56)-ROW($R$55))*7+1)))</f>
        <v>42255</v>
      </c>
      <c r="U56" s="22">
        <f>IF(MONTH($R$53)&lt;&gt;MONTH($R$53-WEEKDAY($R$53,Start_Day)+(COLUMN(U56)-COLUMN($R$55)+((ROW(U56)-ROW($R$55))*7+1))),"",$R$53-WEEKDAY($R$53,Start_Day)+(COLUMN(U56)-COLUMN($R$55)+((ROW(U56)-ROW($R$55))*7+1)))</f>
        <v>42256</v>
      </c>
      <c r="V56" s="22">
        <f>IF(MONTH($R$53)&lt;&gt;MONTH($R$53-WEEKDAY($R$53,Start_Day)+(COLUMN(V56)-COLUMN($R$55)+((ROW(V56)-ROW($R$55))*7+1))),"",$R$53-WEEKDAY($R$53,Start_Day)+(COLUMN(V56)-COLUMN($R$55)+((ROW(V56)-ROW($R$55))*7+1)))</f>
        <v>42257</v>
      </c>
      <c r="W56" s="22">
        <f>IF(MONTH($R$53)&lt;&gt;MONTH($R$53-WEEKDAY($R$53,Start_Day)+(COLUMN(W56)-COLUMN($R$55)+((ROW(W56)-ROW($R$55))*7+1))),"",$R$53-WEEKDAY($R$53,Start_Day)+(COLUMN(W56)-COLUMN($R$55)+((ROW(W56)-ROW($R$55))*7+1)))</f>
        <v>42258</v>
      </c>
      <c r="X56" s="24">
        <f>IF(MONTH($R$53)&lt;&gt;MONTH($R$53-WEEKDAY($R$53,Start_Day)+(COLUMN(X56)-COLUMN($R$55)+((ROW(X56)-ROW($R$55))*7+1))),"",$R$53-WEEKDAY($R$53,Start_Day)+(COLUMN(X56)-COLUMN($R$55)+((ROW(X56)-ROW($R$55))*7+1)))</f>
        <v>42259</v>
      </c>
      <c r="Y56" s="46"/>
      <c r="Z56" s="22">
        <f>IF(MONTH($Z$53)&lt;&gt;MONTH($Z$53-WEEKDAY($Z$53,Start_Day)+(COLUMN(Z56)-COLUMN($Z$55)+((ROW(Z56)-ROW($Z$55))*7+1))),"",$Z$53-WEEKDAY($Z$53,Start_Day)+(COLUMN(Z56)-COLUMN($Z$55)+((ROW(Z56)-ROW($Z$55))*7+1)))</f>
        <v>42344</v>
      </c>
      <c r="AA56" s="22">
        <f>IF(MONTH($Z$53)&lt;&gt;MONTH($Z$53-WEEKDAY($Z$53,Start_Day)+(COLUMN(AA56)-COLUMN($Z$55)+((ROW(AA56)-ROW($Z$55))*7+1))),"",$Z$53-WEEKDAY($Z$53,Start_Day)+(COLUMN(AA56)-COLUMN($Z$55)+((ROW(AA56)-ROW($Z$55))*7+1)))</f>
        <v>42345</v>
      </c>
      <c r="AB56" s="22">
        <f>IF(MONTH($Z$53)&lt;&gt;MONTH($Z$53-WEEKDAY($Z$53,Start_Day)+(COLUMN(AB56)-COLUMN($Z$55)+((ROW(AB56)-ROW($Z$55))*7+1))),"",$Z$53-WEEKDAY($Z$53,Start_Day)+(COLUMN(AB56)-COLUMN($Z$55)+((ROW(AB56)-ROW($Z$55))*7+1)))</f>
        <v>42346</v>
      </c>
      <c r="AC56" s="22">
        <f>IF(MONTH($Z$53)&lt;&gt;MONTH($Z$53-WEEKDAY($Z$53,Start_Day)+(COLUMN(AC56)-COLUMN($Z$55)+((ROW(AC56)-ROW($Z$55))*7+1))),"",$Z$53-WEEKDAY($Z$53,Start_Day)+(COLUMN(AC56)-COLUMN($Z$55)+((ROW(AC56)-ROW($Z$55))*7+1)))</f>
        <v>42347</v>
      </c>
      <c r="AD56" s="22">
        <f>IF(MONTH($Z$53)&lt;&gt;MONTH($Z$53-WEEKDAY($Z$53,Start_Day)+(COLUMN(AD56)-COLUMN($Z$55)+((ROW(AD56)-ROW($Z$55))*7+1))),"",$Z$53-WEEKDAY($Z$53,Start_Day)+(COLUMN(AD56)-COLUMN($Z$55)+((ROW(AD56)-ROW($Z$55))*7+1)))</f>
        <v>42348</v>
      </c>
      <c r="AE56" s="22">
        <f>IF(MONTH($Z$53)&lt;&gt;MONTH($Z$53-WEEKDAY($Z$53,Start_Day)+(COLUMN(AE56)-COLUMN($Z$55)+((ROW(AE56)-ROW($Z$55))*7+1))),"",$Z$53-WEEKDAY($Z$53,Start_Day)+(COLUMN(AE56)-COLUMN($Z$55)+((ROW(AE56)-ROW($Z$55))*7+1)))</f>
        <v>42349</v>
      </c>
      <c r="AF56" s="24">
        <f>IF(MONTH($Z$53)&lt;&gt;MONTH($Z$53-WEEKDAY($Z$53,Start_Day)+(COLUMN(AF56)-COLUMN($Z$55)+((ROW(AF56)-ROW($Z$55))*7+1))),"",$Z$53-WEEKDAY($Z$53,Start_Day)+(COLUMN(AF56)-COLUMN($Z$55)+((ROW(AF56)-ROW($Z$55))*7+1)))</f>
        <v>42350</v>
      </c>
      <c r="AI56" s="25"/>
    </row>
    <row r="57" spans="2:38" x14ac:dyDescent="0.25">
      <c r="B57" s="22">
        <f>IF(MONTH($B$53)&lt;&gt;MONTH($B$53-WEEKDAY($B$53,Start_Day)+(COLUMN(B57)-COLUMN($B$55)+((ROW(B57)-ROW($B$55))*7+1))),"",$B$53-WEEKDAY($B$53,Start_Day)+(COLUMN(B57)-COLUMN($B$55)+((ROW(B57)-ROW($B$55))*7+1)))</f>
        <v>42078</v>
      </c>
      <c r="C57" s="22">
        <f>IF(MONTH($B$53)&lt;&gt;MONTH($B$53-WEEKDAY($B$53,Start_Day)+(COLUMN(C57)-COLUMN($B$55)+((ROW(C57)-ROW($B$55))*7+1))),"",$B$53-WEEKDAY($B$53,Start_Day)+(COLUMN(C57)-COLUMN($B$55)+((ROW(C57)-ROW($B$55))*7+1)))</f>
        <v>42079</v>
      </c>
      <c r="D57" s="22">
        <f>IF(MONTH($B$53)&lt;&gt;MONTH($B$53-WEEKDAY($B$53,Start_Day)+(COLUMN(D57)-COLUMN($B$55)+((ROW(D57)-ROW($B$55))*7+1))),"",$B$53-WEEKDAY($B$53,Start_Day)+(COLUMN(D57)-COLUMN($B$55)+((ROW(D57)-ROW($B$55))*7+1)))</f>
        <v>42080</v>
      </c>
      <c r="E57" s="22">
        <f>IF(MONTH($B$53)&lt;&gt;MONTH($B$53-WEEKDAY($B$53,Start_Day)+(COLUMN(E57)-COLUMN($B$55)+((ROW(E57)-ROW($B$55))*7+1))),"",$B$53-WEEKDAY($B$53,Start_Day)+(COLUMN(E57)-COLUMN($B$55)+((ROW(E57)-ROW($B$55))*7+1)))</f>
        <v>42081</v>
      </c>
      <c r="F57" s="22">
        <f>IF(MONTH($B$53)&lt;&gt;MONTH($B$53-WEEKDAY($B$53,Start_Day)+(COLUMN(F57)-COLUMN($B$55)+((ROW(F57)-ROW($B$55))*7+1))),"",$B$53-WEEKDAY($B$53,Start_Day)+(COLUMN(F57)-COLUMN($B$55)+((ROW(F57)-ROW($B$55))*7+1)))</f>
        <v>42082</v>
      </c>
      <c r="G57" s="22">
        <f>IF(MONTH($B$53)&lt;&gt;MONTH($B$53-WEEKDAY($B$53,Start_Day)+(COLUMN(G57)-COLUMN($B$55)+((ROW(G57)-ROW($B$55))*7+1))),"",$B$53-WEEKDAY($B$53,Start_Day)+(COLUMN(G57)-COLUMN($B$55)+((ROW(G57)-ROW($B$55))*7+1)))</f>
        <v>42083</v>
      </c>
      <c r="H57" s="24">
        <f>IF(MONTH($B$53)&lt;&gt;MONTH($B$53-WEEKDAY($B$53,Start_Day)+(COLUMN(H57)-COLUMN($B$55)+((ROW(H57)-ROW($B$55))*7+1))),"",$B$53-WEEKDAY($B$53,Start_Day)+(COLUMN(H57)-COLUMN($B$55)+((ROW(H57)-ROW($B$55))*7+1)))</f>
        <v>42084</v>
      </c>
      <c r="I57" s="46"/>
      <c r="J57" s="22">
        <f>IF(MONTH($J$53)&lt;&gt;MONTH($J$53-WEEKDAY($J$53,Start_Day)+(COLUMN(J57)-COLUMN($J$55)+((ROW(J57)-ROW($J$55))*7+1))),"",$J$53-WEEKDAY($J$53,Start_Day)+(COLUMN(J57)-COLUMN($J$55)+((ROW(J57)-ROW($J$55))*7+1)))</f>
        <v>42169</v>
      </c>
      <c r="K57" s="22">
        <f>IF(MONTH($J$53)&lt;&gt;MONTH($J$53-WEEKDAY($J$53,Start_Day)+(COLUMN(K57)-COLUMN($J$55)+((ROW(K57)-ROW($J$55))*7+1))),"",$J$53-WEEKDAY($J$53,Start_Day)+(COLUMN(K57)-COLUMN($J$55)+((ROW(K57)-ROW($J$55))*7+1)))</f>
        <v>42170</v>
      </c>
      <c r="L57" s="22">
        <f>IF(MONTH($J$53)&lt;&gt;MONTH($J$53-WEEKDAY($J$53,Start_Day)+(COLUMN(L57)-COLUMN($J$55)+((ROW(L57)-ROW($J$55))*7+1))),"",$J$53-WEEKDAY($J$53,Start_Day)+(COLUMN(L57)-COLUMN($J$55)+((ROW(L57)-ROW($J$55))*7+1)))</f>
        <v>42171</v>
      </c>
      <c r="M57" s="22">
        <f>IF(MONTH($J$53)&lt;&gt;MONTH($J$53-WEEKDAY($J$53,Start_Day)+(COLUMN(M57)-COLUMN($J$55)+((ROW(M57)-ROW($J$55))*7+1))),"",$J$53-WEEKDAY($J$53,Start_Day)+(COLUMN(M57)-COLUMN($J$55)+((ROW(M57)-ROW($J$55))*7+1)))</f>
        <v>42172</v>
      </c>
      <c r="N57" s="22">
        <f>IF(MONTH($J$53)&lt;&gt;MONTH($J$53-WEEKDAY($J$53,Start_Day)+(COLUMN(N57)-COLUMN($J$55)+((ROW(N57)-ROW($J$55))*7+1))),"",$J$53-WEEKDAY($J$53,Start_Day)+(COLUMN(N57)-COLUMN($J$55)+((ROW(N57)-ROW($J$55))*7+1)))</f>
        <v>42173</v>
      </c>
      <c r="O57" s="22">
        <f>IF(MONTH($J$53)&lt;&gt;MONTH($J$53-WEEKDAY($J$53,Start_Day)+(COLUMN(O57)-COLUMN($J$55)+((ROW(O57)-ROW($J$55))*7+1))),"",$J$53-WEEKDAY($J$53,Start_Day)+(COLUMN(O57)-COLUMN($J$55)+((ROW(O57)-ROW($J$55))*7+1)))</f>
        <v>42174</v>
      </c>
      <c r="P57" s="24">
        <f>IF(MONTH($J$53)&lt;&gt;MONTH($J$53-WEEKDAY($J$53,Start_Day)+(COLUMN(P57)-COLUMN($J$55)+((ROW(P57)-ROW($J$55))*7+1))),"",$J$53-WEEKDAY($J$53,Start_Day)+(COLUMN(P57)-COLUMN($J$55)+((ROW(P57)-ROW($J$55))*7+1)))</f>
        <v>42175</v>
      </c>
      <c r="Q57" s="46"/>
      <c r="R57" s="22">
        <f>IF(MONTH($R$53)&lt;&gt;MONTH($R$53-WEEKDAY($R$53,Start_Day)+(COLUMN(R57)-COLUMN($R$55)+((ROW(R57)-ROW($R$55))*7+1))),"",$R$53-WEEKDAY($R$53,Start_Day)+(COLUMN(R57)-COLUMN($R$55)+((ROW(R57)-ROW($R$55))*7+1)))</f>
        <v>42260</v>
      </c>
      <c r="S57" s="22">
        <f>IF(MONTH($R$53)&lt;&gt;MONTH($R$53-WEEKDAY($R$53,Start_Day)+(COLUMN(S57)-COLUMN($R$55)+((ROW(S57)-ROW($R$55))*7+1))),"",$R$53-WEEKDAY($R$53,Start_Day)+(COLUMN(S57)-COLUMN($R$55)+((ROW(S57)-ROW($R$55))*7+1)))</f>
        <v>42261</v>
      </c>
      <c r="T57" s="22">
        <f>IF(MONTH($R$53)&lt;&gt;MONTH($R$53-WEEKDAY($R$53,Start_Day)+(COLUMN(T57)-COLUMN($R$55)+((ROW(T57)-ROW($R$55))*7+1))),"",$R$53-WEEKDAY($R$53,Start_Day)+(COLUMN(T57)-COLUMN($R$55)+((ROW(T57)-ROW($R$55))*7+1)))</f>
        <v>42262</v>
      </c>
      <c r="U57" s="22">
        <f>IF(MONTH($R$53)&lt;&gt;MONTH($R$53-WEEKDAY($R$53,Start_Day)+(COLUMN(U57)-COLUMN($R$55)+((ROW(U57)-ROW($R$55))*7+1))),"",$R$53-WEEKDAY($R$53,Start_Day)+(COLUMN(U57)-COLUMN($R$55)+((ROW(U57)-ROW($R$55))*7+1)))</f>
        <v>42263</v>
      </c>
      <c r="V57" s="22">
        <f>IF(MONTH($R$53)&lt;&gt;MONTH($R$53-WEEKDAY($R$53,Start_Day)+(COLUMN(V57)-COLUMN($R$55)+((ROW(V57)-ROW($R$55))*7+1))),"",$R$53-WEEKDAY($R$53,Start_Day)+(COLUMN(V57)-COLUMN($R$55)+((ROW(V57)-ROW($R$55))*7+1)))</f>
        <v>42264</v>
      </c>
      <c r="W57" s="22">
        <f>IF(MONTH($R$53)&lt;&gt;MONTH($R$53-WEEKDAY($R$53,Start_Day)+(COLUMN(W57)-COLUMN($R$55)+((ROW(W57)-ROW($R$55))*7+1))),"",$R$53-WEEKDAY($R$53,Start_Day)+(COLUMN(W57)-COLUMN($R$55)+((ROW(W57)-ROW($R$55))*7+1)))</f>
        <v>42265</v>
      </c>
      <c r="X57" s="24">
        <f>IF(MONTH($R$53)&lt;&gt;MONTH($R$53-WEEKDAY($R$53,Start_Day)+(COLUMN(X57)-COLUMN($R$55)+((ROW(X57)-ROW($R$55))*7+1))),"",$R$53-WEEKDAY($R$53,Start_Day)+(COLUMN(X57)-COLUMN($R$55)+((ROW(X57)-ROW($R$55))*7+1)))</f>
        <v>42266</v>
      </c>
      <c r="Y57" s="46"/>
      <c r="Z57" s="22">
        <f>IF(MONTH($Z$53)&lt;&gt;MONTH($Z$53-WEEKDAY($Z$53,Start_Day)+(COLUMN(Z57)-COLUMN($Z$55)+((ROW(Z57)-ROW($Z$55))*7+1))),"",$Z$53-WEEKDAY($Z$53,Start_Day)+(COLUMN(Z57)-COLUMN($Z$55)+((ROW(Z57)-ROW($Z$55))*7+1)))</f>
        <v>42351</v>
      </c>
      <c r="AA57" s="22">
        <f>IF(MONTH($Z$53)&lt;&gt;MONTH($Z$53-WEEKDAY($Z$53,Start_Day)+(COLUMN(AA57)-COLUMN($Z$55)+((ROW(AA57)-ROW($Z$55))*7+1))),"",$Z$53-WEEKDAY($Z$53,Start_Day)+(COLUMN(AA57)-COLUMN($Z$55)+((ROW(AA57)-ROW($Z$55))*7+1)))</f>
        <v>42352</v>
      </c>
      <c r="AB57" s="22">
        <f>IF(MONTH($Z$53)&lt;&gt;MONTH($Z$53-WEEKDAY($Z$53,Start_Day)+(COLUMN(AB57)-COLUMN($Z$55)+((ROW(AB57)-ROW($Z$55))*7+1))),"",$Z$53-WEEKDAY($Z$53,Start_Day)+(COLUMN(AB57)-COLUMN($Z$55)+((ROW(AB57)-ROW($Z$55))*7+1)))</f>
        <v>42353</v>
      </c>
      <c r="AC57" s="22">
        <f>IF(MONTH($Z$53)&lt;&gt;MONTH($Z$53-WEEKDAY($Z$53,Start_Day)+(COLUMN(AC57)-COLUMN($Z$55)+((ROW(AC57)-ROW($Z$55))*7+1))),"",$Z$53-WEEKDAY($Z$53,Start_Day)+(COLUMN(AC57)-COLUMN($Z$55)+((ROW(AC57)-ROW($Z$55))*7+1)))</f>
        <v>42354</v>
      </c>
      <c r="AD57" s="22">
        <f>IF(MONTH($Z$53)&lt;&gt;MONTH($Z$53-WEEKDAY($Z$53,Start_Day)+(COLUMN(AD57)-COLUMN($Z$55)+((ROW(AD57)-ROW($Z$55))*7+1))),"",$Z$53-WEEKDAY($Z$53,Start_Day)+(COLUMN(AD57)-COLUMN($Z$55)+((ROW(AD57)-ROW($Z$55))*7+1)))</f>
        <v>42355</v>
      </c>
      <c r="AE57" s="22">
        <f>IF(MONTH($Z$53)&lt;&gt;MONTH($Z$53-WEEKDAY($Z$53,Start_Day)+(COLUMN(AE57)-COLUMN($Z$55)+((ROW(AE57)-ROW($Z$55))*7+1))),"",$Z$53-WEEKDAY($Z$53,Start_Day)+(COLUMN(AE57)-COLUMN($Z$55)+((ROW(AE57)-ROW($Z$55))*7+1)))</f>
        <v>42356</v>
      </c>
      <c r="AF57" s="24">
        <f>IF(MONTH($Z$53)&lt;&gt;MONTH($Z$53-WEEKDAY($Z$53,Start_Day)+(COLUMN(AF57)-COLUMN($Z$55)+((ROW(AF57)-ROW($Z$55))*7+1))),"",$Z$53-WEEKDAY($Z$53,Start_Day)+(COLUMN(AF57)-COLUMN($Z$55)+((ROW(AF57)-ROW($Z$55))*7+1)))</f>
        <v>42357</v>
      </c>
      <c r="AI57" s="25"/>
    </row>
    <row r="58" spans="2:38" x14ac:dyDescent="0.25">
      <c r="B58" s="22">
        <f>IF(MONTH($B$53)&lt;&gt;MONTH($B$53-WEEKDAY($B$53,Start_Day)+(COLUMN(B58)-COLUMN($B$55)+((ROW(B58)-ROW($B$55))*7+1))),"",$B$53-WEEKDAY($B$53,Start_Day)+(COLUMN(B58)-COLUMN($B$55)+((ROW(B58)-ROW($B$55))*7+1)))</f>
        <v>42085</v>
      </c>
      <c r="C58" s="22">
        <f>IF(MONTH($B$53)&lt;&gt;MONTH($B$53-WEEKDAY($B$53,Start_Day)+(COLUMN(C58)-COLUMN($B$55)+((ROW(C58)-ROW($B$55))*7+1))),"",$B$53-WEEKDAY($B$53,Start_Day)+(COLUMN(C58)-COLUMN($B$55)+((ROW(C58)-ROW($B$55))*7+1)))</f>
        <v>42086</v>
      </c>
      <c r="D58" s="22">
        <f>IF(MONTH($B$53)&lt;&gt;MONTH($B$53-WEEKDAY($B$53,Start_Day)+(COLUMN(D58)-COLUMN($B$55)+((ROW(D58)-ROW($B$55))*7+1))),"",$B$53-WEEKDAY($B$53,Start_Day)+(COLUMN(D58)-COLUMN($B$55)+((ROW(D58)-ROW($B$55))*7+1)))</f>
        <v>42087</v>
      </c>
      <c r="E58" s="22">
        <f>IF(MONTH($B$53)&lt;&gt;MONTH($B$53-WEEKDAY($B$53,Start_Day)+(COLUMN(E58)-COLUMN($B$55)+((ROW(E58)-ROW($B$55))*7+1))),"",$B$53-WEEKDAY($B$53,Start_Day)+(COLUMN(E58)-COLUMN($B$55)+((ROW(E58)-ROW($B$55))*7+1)))</f>
        <v>42088</v>
      </c>
      <c r="F58" s="22">
        <f>IF(MONTH($B$53)&lt;&gt;MONTH($B$53-WEEKDAY($B$53,Start_Day)+(COLUMN(F58)-COLUMN($B$55)+((ROW(F58)-ROW($B$55))*7+1))),"",$B$53-WEEKDAY($B$53,Start_Day)+(COLUMN(F58)-COLUMN($B$55)+((ROW(F58)-ROW($B$55))*7+1)))</f>
        <v>42089</v>
      </c>
      <c r="G58" s="22">
        <f>IF(MONTH($B$53)&lt;&gt;MONTH($B$53-WEEKDAY($B$53,Start_Day)+(COLUMN(G58)-COLUMN($B$55)+((ROW(G58)-ROW($B$55))*7+1))),"",$B$53-WEEKDAY($B$53,Start_Day)+(COLUMN(G58)-COLUMN($B$55)+((ROW(G58)-ROW($B$55))*7+1)))</f>
        <v>42090</v>
      </c>
      <c r="H58" s="24">
        <f>IF(MONTH($B$53)&lt;&gt;MONTH($B$53-WEEKDAY($B$53,Start_Day)+(COLUMN(H58)-COLUMN($B$55)+((ROW(H58)-ROW($B$55))*7+1))),"",$B$53-WEEKDAY($B$53,Start_Day)+(COLUMN(H58)-COLUMN($B$55)+((ROW(H58)-ROW($B$55))*7+1)))</f>
        <v>42091</v>
      </c>
      <c r="I58" s="46"/>
      <c r="J58" s="22">
        <f>IF(MONTH($J$53)&lt;&gt;MONTH($J$53-WEEKDAY($J$53,Start_Day)+(COLUMN(J58)-COLUMN($J$55)+((ROW(J58)-ROW($J$55))*7+1))),"",$J$53-WEEKDAY($J$53,Start_Day)+(COLUMN(J58)-COLUMN($J$55)+((ROW(J58)-ROW($J$55))*7+1)))</f>
        <v>42176</v>
      </c>
      <c r="K58" s="22">
        <f>IF(MONTH($J$53)&lt;&gt;MONTH($J$53-WEEKDAY($J$53,Start_Day)+(COLUMN(K58)-COLUMN($J$55)+((ROW(K58)-ROW($J$55))*7+1))),"",$J$53-WEEKDAY($J$53,Start_Day)+(COLUMN(K58)-COLUMN($J$55)+((ROW(K58)-ROW($J$55))*7+1)))</f>
        <v>42177</v>
      </c>
      <c r="L58" s="22">
        <f>IF(MONTH($J$53)&lt;&gt;MONTH($J$53-WEEKDAY($J$53,Start_Day)+(COLUMN(L58)-COLUMN($J$55)+((ROW(L58)-ROW($J$55))*7+1))),"",$J$53-WEEKDAY($J$53,Start_Day)+(COLUMN(L58)-COLUMN($J$55)+((ROW(L58)-ROW($J$55))*7+1)))</f>
        <v>42178</v>
      </c>
      <c r="M58" s="22">
        <f>IF(MONTH($J$53)&lt;&gt;MONTH($J$53-WEEKDAY($J$53,Start_Day)+(COLUMN(M58)-COLUMN($J$55)+((ROW(M58)-ROW($J$55))*7+1))),"",$J$53-WEEKDAY($J$53,Start_Day)+(COLUMN(M58)-COLUMN($J$55)+((ROW(M58)-ROW($J$55))*7+1)))</f>
        <v>42179</v>
      </c>
      <c r="N58" s="22">
        <f>IF(MONTH($J$53)&lt;&gt;MONTH($J$53-WEEKDAY($J$53,Start_Day)+(COLUMN(N58)-COLUMN($J$55)+((ROW(N58)-ROW($J$55))*7+1))),"",$J$53-WEEKDAY($J$53,Start_Day)+(COLUMN(N58)-COLUMN($J$55)+((ROW(N58)-ROW($J$55))*7+1)))</f>
        <v>42180</v>
      </c>
      <c r="O58" s="22">
        <f>IF(MONTH($J$53)&lt;&gt;MONTH($J$53-WEEKDAY($J$53,Start_Day)+(COLUMN(O58)-COLUMN($J$55)+((ROW(O58)-ROW($J$55))*7+1))),"",$J$53-WEEKDAY($J$53,Start_Day)+(COLUMN(O58)-COLUMN($J$55)+((ROW(O58)-ROW($J$55))*7+1)))</f>
        <v>42181</v>
      </c>
      <c r="P58" s="24">
        <f>IF(MONTH($J$53)&lt;&gt;MONTH($J$53-WEEKDAY($J$53,Start_Day)+(COLUMN(P58)-COLUMN($J$55)+((ROW(P58)-ROW($J$55))*7+1))),"",$J$53-WEEKDAY($J$53,Start_Day)+(COLUMN(P58)-COLUMN($J$55)+((ROW(P58)-ROW($J$55))*7+1)))</f>
        <v>42182</v>
      </c>
      <c r="Q58" s="46"/>
      <c r="R58" s="22">
        <f>IF(MONTH($R$53)&lt;&gt;MONTH($R$53-WEEKDAY($R$53,Start_Day)+(COLUMN(R58)-COLUMN($R$55)+((ROW(R58)-ROW($R$55))*7+1))),"",$R$53-WEEKDAY($R$53,Start_Day)+(COLUMN(R58)-COLUMN($R$55)+((ROW(R58)-ROW($R$55))*7+1)))</f>
        <v>42267</v>
      </c>
      <c r="S58" s="22">
        <f>IF(MONTH($R$53)&lt;&gt;MONTH($R$53-WEEKDAY($R$53,Start_Day)+(COLUMN(S58)-COLUMN($R$55)+((ROW(S58)-ROW($R$55))*7+1))),"",$R$53-WEEKDAY($R$53,Start_Day)+(COLUMN(S58)-COLUMN($R$55)+((ROW(S58)-ROW($R$55))*7+1)))</f>
        <v>42268</v>
      </c>
      <c r="T58" s="22">
        <f>IF(MONTH($R$53)&lt;&gt;MONTH($R$53-WEEKDAY($R$53,Start_Day)+(COLUMN(T58)-COLUMN($R$55)+((ROW(T58)-ROW($R$55))*7+1))),"",$R$53-WEEKDAY($R$53,Start_Day)+(COLUMN(T58)-COLUMN($R$55)+((ROW(T58)-ROW($R$55))*7+1)))</f>
        <v>42269</v>
      </c>
      <c r="U58" s="22">
        <f>IF(MONTH($R$53)&lt;&gt;MONTH($R$53-WEEKDAY($R$53,Start_Day)+(COLUMN(U58)-COLUMN($R$55)+((ROW(U58)-ROW($R$55))*7+1))),"",$R$53-WEEKDAY($R$53,Start_Day)+(COLUMN(U58)-COLUMN($R$55)+((ROW(U58)-ROW($R$55))*7+1)))</f>
        <v>42270</v>
      </c>
      <c r="V58" s="22">
        <f>IF(MONTH($R$53)&lt;&gt;MONTH($R$53-WEEKDAY($R$53,Start_Day)+(COLUMN(V58)-COLUMN($R$55)+((ROW(V58)-ROW($R$55))*7+1))),"",$R$53-WEEKDAY($R$53,Start_Day)+(COLUMN(V58)-COLUMN($R$55)+((ROW(V58)-ROW($R$55))*7+1)))</f>
        <v>42271</v>
      </c>
      <c r="W58" s="22">
        <f>IF(MONTH($R$53)&lt;&gt;MONTH($R$53-WEEKDAY($R$53,Start_Day)+(COLUMN(W58)-COLUMN($R$55)+((ROW(W58)-ROW($R$55))*7+1))),"",$R$53-WEEKDAY($R$53,Start_Day)+(COLUMN(W58)-COLUMN($R$55)+((ROW(W58)-ROW($R$55))*7+1)))</f>
        <v>42272</v>
      </c>
      <c r="X58" s="24">
        <f>IF(MONTH($R$53)&lt;&gt;MONTH($R$53-WEEKDAY($R$53,Start_Day)+(COLUMN(X58)-COLUMN($R$55)+((ROW(X58)-ROW($R$55))*7+1))),"",$R$53-WEEKDAY($R$53,Start_Day)+(COLUMN(X58)-COLUMN($R$55)+((ROW(X58)-ROW($R$55))*7+1)))</f>
        <v>42273</v>
      </c>
      <c r="Y58" s="46"/>
      <c r="Z58" s="22">
        <f>IF(MONTH($Z$53)&lt;&gt;MONTH($Z$53-WEEKDAY($Z$53,Start_Day)+(COLUMN(Z58)-COLUMN($Z$55)+((ROW(Z58)-ROW($Z$55))*7+1))),"",$Z$53-WEEKDAY($Z$53,Start_Day)+(COLUMN(Z58)-COLUMN($Z$55)+((ROW(Z58)-ROW($Z$55))*7+1)))</f>
        <v>42358</v>
      </c>
      <c r="AA58" s="22">
        <f>IF(MONTH($Z$53)&lt;&gt;MONTH($Z$53-WEEKDAY($Z$53,Start_Day)+(COLUMN(AA58)-COLUMN($Z$55)+((ROW(AA58)-ROW($Z$55))*7+1))),"",$Z$53-WEEKDAY($Z$53,Start_Day)+(COLUMN(AA58)-COLUMN($Z$55)+((ROW(AA58)-ROW($Z$55))*7+1)))</f>
        <v>42359</v>
      </c>
      <c r="AB58" s="22">
        <f>IF(MONTH($Z$53)&lt;&gt;MONTH($Z$53-WEEKDAY($Z$53,Start_Day)+(COLUMN(AB58)-COLUMN($Z$55)+((ROW(AB58)-ROW($Z$55))*7+1))),"",$Z$53-WEEKDAY($Z$53,Start_Day)+(COLUMN(AB58)-COLUMN($Z$55)+((ROW(AB58)-ROW($Z$55))*7+1)))</f>
        <v>42360</v>
      </c>
      <c r="AC58" s="22">
        <f>IF(MONTH($Z$53)&lt;&gt;MONTH($Z$53-WEEKDAY($Z$53,Start_Day)+(COLUMN(AC58)-COLUMN($Z$55)+((ROW(AC58)-ROW($Z$55))*7+1))),"",$Z$53-WEEKDAY($Z$53,Start_Day)+(COLUMN(AC58)-COLUMN($Z$55)+((ROW(AC58)-ROW($Z$55))*7+1)))</f>
        <v>42361</v>
      </c>
      <c r="AD58" s="22">
        <f>IF(MONTH($Z$53)&lt;&gt;MONTH($Z$53-WEEKDAY($Z$53,Start_Day)+(COLUMN(AD58)-COLUMN($Z$55)+((ROW(AD58)-ROW($Z$55))*7+1))),"",$Z$53-WEEKDAY($Z$53,Start_Day)+(COLUMN(AD58)-COLUMN($Z$55)+((ROW(AD58)-ROW($Z$55))*7+1)))</f>
        <v>42362</v>
      </c>
      <c r="AE58" s="22">
        <f>IF(MONTH($Z$53)&lt;&gt;MONTH($Z$53-WEEKDAY($Z$53,Start_Day)+(COLUMN(AE58)-COLUMN($Z$55)+((ROW(AE58)-ROW($Z$55))*7+1))),"",$Z$53-WEEKDAY($Z$53,Start_Day)+(COLUMN(AE58)-COLUMN($Z$55)+((ROW(AE58)-ROW($Z$55))*7+1)))</f>
        <v>42363</v>
      </c>
      <c r="AF58" s="24">
        <f>IF(MONTH($Z$53)&lt;&gt;MONTH($Z$53-WEEKDAY($Z$53,Start_Day)+(COLUMN(AF58)-COLUMN($Z$55)+((ROW(AF58)-ROW($Z$55))*7+1))),"",$Z$53-WEEKDAY($Z$53,Start_Day)+(COLUMN(AF58)-COLUMN($Z$55)+((ROW(AF58)-ROW($Z$55))*7+1)))</f>
        <v>42364</v>
      </c>
    </row>
    <row r="59" spans="2:38" x14ac:dyDescent="0.25">
      <c r="B59" s="22">
        <f>IF(MONTH($B$53)&lt;&gt;MONTH($B$53-WEEKDAY($B$53,Start_Day)+(COLUMN(B59)-COLUMN($B$55)+((ROW(B59)-ROW($B$55))*7+1))),"",$B$53-WEEKDAY($B$53,Start_Day)+(COLUMN(B59)-COLUMN($B$55)+((ROW(B59)-ROW($B$55))*7+1)))</f>
        <v>42092</v>
      </c>
      <c r="C59" s="22">
        <f>IF(MONTH($B$53)&lt;&gt;MONTH($B$53-WEEKDAY($B$53,Start_Day)+(COLUMN(C59)-COLUMN($B$55)+((ROW(C59)-ROW($B$55))*7+1))),"",$B$53-WEEKDAY($B$53,Start_Day)+(COLUMN(C59)-COLUMN($B$55)+((ROW(C59)-ROW($B$55))*7+1)))</f>
        <v>42093</v>
      </c>
      <c r="D59" s="22">
        <f>IF(MONTH($B$53)&lt;&gt;MONTH($B$53-WEEKDAY($B$53,Start_Day)+(COLUMN(D59)-COLUMN($B$55)+((ROW(D59)-ROW($B$55))*7+1))),"",$B$53-WEEKDAY($B$53,Start_Day)+(COLUMN(D59)-COLUMN($B$55)+((ROW(D59)-ROW($B$55))*7+1)))</f>
        <v>42094</v>
      </c>
      <c r="E59" s="22" t="str">
        <f>IF(MONTH($B$53)&lt;&gt;MONTH($B$53-WEEKDAY($B$53,Start_Day)+(COLUMN(E59)-COLUMN($B$55)+((ROW(E59)-ROW($B$55))*7+1))),"",$B$53-WEEKDAY($B$53,Start_Day)+(COLUMN(E59)-COLUMN($B$55)+((ROW(E59)-ROW($B$55))*7+1)))</f>
        <v/>
      </c>
      <c r="F59" s="22" t="str">
        <f>IF(MONTH($B$53)&lt;&gt;MONTH($B$53-WEEKDAY($B$53,Start_Day)+(COLUMN(F59)-COLUMN($B$55)+((ROW(F59)-ROW($B$55))*7+1))),"",$B$53-WEEKDAY($B$53,Start_Day)+(COLUMN(F59)-COLUMN($B$55)+((ROW(F59)-ROW($B$55))*7+1)))</f>
        <v/>
      </c>
      <c r="G59" s="22" t="str">
        <f>IF(MONTH($B$53)&lt;&gt;MONTH($B$53-WEEKDAY($B$53,Start_Day)+(COLUMN(G59)-COLUMN($B$55)+((ROW(G59)-ROW($B$55))*7+1))),"",$B$53-WEEKDAY($B$53,Start_Day)+(COLUMN(G59)-COLUMN($B$55)+((ROW(G59)-ROW($B$55))*7+1)))</f>
        <v/>
      </c>
      <c r="H59" s="24" t="str">
        <f>IF(MONTH($B$53)&lt;&gt;MONTH($B$53-WEEKDAY($B$53,Start_Day)+(COLUMN(H59)-COLUMN($B$55)+((ROW(H59)-ROW($B$55))*7+1))),"",$B$53-WEEKDAY($B$53,Start_Day)+(COLUMN(H59)-COLUMN($B$55)+((ROW(H59)-ROW($B$55))*7+1)))</f>
        <v/>
      </c>
      <c r="I59" s="46"/>
      <c r="J59" s="22">
        <f>IF(MONTH($J$53)&lt;&gt;MONTH($J$53-WEEKDAY($J$53,Start_Day)+(COLUMN(J59)-COLUMN($J$55)+((ROW(J59)-ROW($J$55))*7+1))),"",$J$53-WEEKDAY($J$53,Start_Day)+(COLUMN(J59)-COLUMN($J$55)+((ROW(J59)-ROW($J$55))*7+1)))</f>
        <v>42183</v>
      </c>
      <c r="K59" s="22">
        <f>IF(MONTH($J$53)&lt;&gt;MONTH($J$53-WEEKDAY($J$53,Start_Day)+(COLUMN(K59)-COLUMN($J$55)+((ROW(K59)-ROW($J$55))*7+1))),"",$J$53-WEEKDAY($J$53,Start_Day)+(COLUMN(K59)-COLUMN($J$55)+((ROW(K59)-ROW($J$55))*7+1)))</f>
        <v>42184</v>
      </c>
      <c r="L59" s="22">
        <f>IF(MONTH($J$53)&lt;&gt;MONTH($J$53-WEEKDAY($J$53,Start_Day)+(COLUMN(L59)-COLUMN($J$55)+((ROW(L59)-ROW($J$55))*7+1))),"",$J$53-WEEKDAY($J$53,Start_Day)+(COLUMN(L59)-COLUMN($J$55)+((ROW(L59)-ROW($J$55))*7+1)))</f>
        <v>42185</v>
      </c>
      <c r="M59" s="22" t="str">
        <f>IF(MONTH($J$53)&lt;&gt;MONTH($J$53-WEEKDAY($J$53,Start_Day)+(COLUMN(M59)-COLUMN($J$55)+((ROW(M59)-ROW($J$55))*7+1))),"",$J$53-WEEKDAY($J$53,Start_Day)+(COLUMN(M59)-COLUMN($J$55)+((ROW(M59)-ROW($J$55))*7+1)))</f>
        <v/>
      </c>
      <c r="N59" s="22" t="str">
        <f>IF(MONTH($J$53)&lt;&gt;MONTH($J$53-WEEKDAY($J$53,Start_Day)+(COLUMN(N59)-COLUMN($J$55)+((ROW(N59)-ROW($J$55))*7+1))),"",$J$53-WEEKDAY($J$53,Start_Day)+(COLUMN(N59)-COLUMN($J$55)+((ROW(N59)-ROW($J$55))*7+1)))</f>
        <v/>
      </c>
      <c r="O59" s="22" t="str">
        <f>IF(MONTH($J$53)&lt;&gt;MONTH($J$53-WEEKDAY($J$53,Start_Day)+(COLUMN(O59)-COLUMN($J$55)+((ROW(O59)-ROW($J$55))*7+1))),"",$J$53-WEEKDAY($J$53,Start_Day)+(COLUMN(O59)-COLUMN($J$55)+((ROW(O59)-ROW($J$55))*7+1)))</f>
        <v/>
      </c>
      <c r="P59" s="24" t="str">
        <f>IF(MONTH($J$53)&lt;&gt;MONTH($J$53-WEEKDAY($J$53,Start_Day)+(COLUMN(P59)-COLUMN($J$55)+((ROW(P59)-ROW($J$55))*7+1))),"",$J$53-WEEKDAY($J$53,Start_Day)+(COLUMN(P59)-COLUMN($J$55)+((ROW(P59)-ROW($J$55))*7+1)))</f>
        <v/>
      </c>
      <c r="Q59" s="46"/>
      <c r="R59" s="22">
        <f>IF(MONTH($R$53)&lt;&gt;MONTH($R$53-WEEKDAY($R$53,Start_Day)+(COLUMN(R59)-COLUMN($R$55)+((ROW(R59)-ROW($R$55))*7+1))),"",$R$53-WEEKDAY($R$53,Start_Day)+(COLUMN(R59)-COLUMN($R$55)+((ROW(R59)-ROW($R$55))*7+1)))</f>
        <v>42274</v>
      </c>
      <c r="S59" s="22">
        <f>IF(MONTH($R$53)&lt;&gt;MONTH($R$53-WEEKDAY($R$53,Start_Day)+(COLUMN(S59)-COLUMN($R$55)+((ROW(S59)-ROW($R$55))*7+1))),"",$R$53-WEEKDAY($R$53,Start_Day)+(COLUMN(S59)-COLUMN($R$55)+((ROW(S59)-ROW($R$55))*7+1)))</f>
        <v>42275</v>
      </c>
      <c r="T59" s="22">
        <f>IF(MONTH($R$53)&lt;&gt;MONTH($R$53-WEEKDAY($R$53,Start_Day)+(COLUMN(T59)-COLUMN($R$55)+((ROW(T59)-ROW($R$55))*7+1))),"",$R$53-WEEKDAY($R$53,Start_Day)+(COLUMN(T59)-COLUMN($R$55)+((ROW(T59)-ROW($R$55))*7+1)))</f>
        <v>42276</v>
      </c>
      <c r="U59" s="22">
        <f>IF(MONTH($R$53)&lt;&gt;MONTH($R$53-WEEKDAY($R$53,Start_Day)+(COLUMN(U59)-COLUMN($R$55)+((ROW(U59)-ROW($R$55))*7+1))),"",$R$53-WEEKDAY($R$53,Start_Day)+(COLUMN(U59)-COLUMN($R$55)+((ROW(U59)-ROW($R$55))*7+1)))</f>
        <v>42277</v>
      </c>
      <c r="V59" s="22" t="str">
        <f>IF(MONTH($R$53)&lt;&gt;MONTH($R$53-WEEKDAY($R$53,Start_Day)+(COLUMN(V59)-COLUMN($R$55)+((ROW(V59)-ROW($R$55))*7+1))),"",$R$53-WEEKDAY($R$53,Start_Day)+(COLUMN(V59)-COLUMN($R$55)+((ROW(V59)-ROW($R$55))*7+1)))</f>
        <v/>
      </c>
      <c r="W59" s="22" t="str">
        <f>IF(MONTH($R$53)&lt;&gt;MONTH($R$53-WEEKDAY($R$53,Start_Day)+(COLUMN(W59)-COLUMN($R$55)+((ROW(W59)-ROW($R$55))*7+1))),"",$R$53-WEEKDAY($R$53,Start_Day)+(COLUMN(W59)-COLUMN($R$55)+((ROW(W59)-ROW($R$55))*7+1)))</f>
        <v/>
      </c>
      <c r="X59" s="24" t="str">
        <f>IF(MONTH($R$53)&lt;&gt;MONTH($R$53-WEEKDAY($R$53,Start_Day)+(COLUMN(X59)-COLUMN($R$55)+((ROW(X59)-ROW($R$55))*7+1))),"",$R$53-WEEKDAY($R$53,Start_Day)+(COLUMN(X59)-COLUMN($R$55)+((ROW(X59)-ROW($R$55))*7+1)))</f>
        <v/>
      </c>
      <c r="Y59" s="46"/>
      <c r="Z59" s="22">
        <f>IF(MONTH($Z$53)&lt;&gt;MONTH($Z$53-WEEKDAY($Z$53,Start_Day)+(COLUMN(Z59)-COLUMN($Z$55)+((ROW(Z59)-ROW($Z$55))*7+1))),"",$Z$53-WEEKDAY($Z$53,Start_Day)+(COLUMN(Z59)-COLUMN($Z$55)+((ROW(Z59)-ROW($Z$55))*7+1)))</f>
        <v>42365</v>
      </c>
      <c r="AA59" s="22">
        <f>IF(MONTH($Z$53)&lt;&gt;MONTH($Z$53-WEEKDAY($Z$53,Start_Day)+(COLUMN(AA59)-COLUMN($Z$55)+((ROW(AA59)-ROW($Z$55))*7+1))),"",$Z$53-WEEKDAY($Z$53,Start_Day)+(COLUMN(AA59)-COLUMN($Z$55)+((ROW(AA59)-ROW($Z$55))*7+1)))</f>
        <v>42366</v>
      </c>
      <c r="AB59" s="22">
        <f>IF(MONTH($Z$53)&lt;&gt;MONTH($Z$53-WEEKDAY($Z$53,Start_Day)+(COLUMN(AB59)-COLUMN($Z$55)+((ROW(AB59)-ROW($Z$55))*7+1))),"",$Z$53-WEEKDAY($Z$53,Start_Day)+(COLUMN(AB59)-COLUMN($Z$55)+((ROW(AB59)-ROW($Z$55))*7+1)))</f>
        <v>42367</v>
      </c>
      <c r="AC59" s="22">
        <f>IF(MONTH($Z$53)&lt;&gt;MONTH($Z$53-WEEKDAY($Z$53,Start_Day)+(COLUMN(AC59)-COLUMN($Z$55)+((ROW(AC59)-ROW($Z$55))*7+1))),"",$Z$53-WEEKDAY($Z$53,Start_Day)+(COLUMN(AC59)-COLUMN($Z$55)+((ROW(AC59)-ROW($Z$55))*7+1)))</f>
        <v>42368</v>
      </c>
      <c r="AD59" s="22">
        <f>IF(MONTH($Z$53)&lt;&gt;MONTH($Z$53-WEEKDAY($Z$53,Start_Day)+(COLUMN(AD59)-COLUMN($Z$55)+((ROW(AD59)-ROW($Z$55))*7+1))),"",$Z$53-WEEKDAY($Z$53,Start_Day)+(COLUMN(AD59)-COLUMN($Z$55)+((ROW(AD59)-ROW($Z$55))*7+1)))</f>
        <v>42369</v>
      </c>
      <c r="AE59" s="22" t="str">
        <f>IF(MONTH($Z$53)&lt;&gt;MONTH($Z$53-WEEKDAY($Z$53,Start_Day)+(COLUMN(AE59)-COLUMN($Z$55)+((ROW(AE59)-ROW($Z$55))*7+1))),"",$Z$53-WEEKDAY($Z$53,Start_Day)+(COLUMN(AE59)-COLUMN($Z$55)+((ROW(AE59)-ROW($Z$55))*7+1)))</f>
        <v/>
      </c>
      <c r="AF59" s="24" t="str">
        <f>IF(MONTH($Z$53)&lt;&gt;MONTH($Z$53-WEEKDAY($Z$53,Start_Day)+(COLUMN(AF59)-COLUMN($Z$55)+((ROW(AF59)-ROW($Z$55))*7+1))),"",$Z$53-WEEKDAY($Z$53,Start_Day)+(COLUMN(AF59)-COLUMN($Z$55)+((ROW(AF59)-ROW($Z$55))*7+1)))</f>
        <v/>
      </c>
    </row>
    <row r="60" spans="2:38" x14ac:dyDescent="0.25">
      <c r="B60" s="22" t="str">
        <f>IF(MONTH($B$53)&lt;&gt;MONTH($B$53-WEEKDAY($B$53,Start_Day)+(COLUMN(B60)-COLUMN($B$55)+((ROW(B60)-ROW($B$55))*7+1))),"",$B$53-WEEKDAY($B$53,Start_Day)+(COLUMN(B60)-COLUMN($B$55)+((ROW(B60)-ROW($B$55))*7+1)))</f>
        <v/>
      </c>
      <c r="C60" s="22" t="str">
        <f>IF(MONTH($B$53)&lt;&gt;MONTH($B$53-WEEKDAY($B$53,Start_Day)+(COLUMN(C60)-COLUMN($B$55)+((ROW(C60)-ROW($B$55))*7+1))),"",$B$53-WEEKDAY($B$53,Start_Day)+(COLUMN(C60)-COLUMN($B$55)+((ROW(C60)-ROW($B$55))*7+1)))</f>
        <v/>
      </c>
      <c r="D60" s="22" t="str">
        <f>IF(MONTH($B$53)&lt;&gt;MONTH($B$53-WEEKDAY($B$53,Start_Day)+(COLUMN(D60)-COLUMN($B$55)+((ROW(D60)-ROW($B$55))*7+1))),"",$B$53-WEEKDAY($B$53,Start_Day)+(COLUMN(D60)-COLUMN($B$55)+((ROW(D60)-ROW($B$55))*7+1)))</f>
        <v/>
      </c>
      <c r="E60" s="22" t="str">
        <f>IF(MONTH($B$53)&lt;&gt;MONTH($B$53-WEEKDAY($B$53,Start_Day)+(COLUMN(E60)-COLUMN($B$55)+((ROW(E60)-ROW($B$55))*7+1))),"",$B$53-WEEKDAY($B$53,Start_Day)+(COLUMN(E60)-COLUMN($B$55)+((ROW(E60)-ROW($B$55))*7+1)))</f>
        <v/>
      </c>
      <c r="F60" s="22" t="str">
        <f>IF(MONTH($B$53)&lt;&gt;MONTH($B$53-WEEKDAY($B$53,Start_Day)+(COLUMN(F60)-COLUMN($B$55)+((ROW(F60)-ROW($B$55))*7+1))),"",$B$53-WEEKDAY($B$53,Start_Day)+(COLUMN(F60)-COLUMN($B$55)+((ROW(F60)-ROW($B$55))*7+1)))</f>
        <v/>
      </c>
      <c r="G60" s="22" t="str">
        <f>IF(MONTH($B$53)&lt;&gt;MONTH($B$53-WEEKDAY($B$53,Start_Day)+(COLUMN(G60)-COLUMN($B$55)+((ROW(G60)-ROW($B$55))*7+1))),"",$B$53-WEEKDAY($B$53,Start_Day)+(COLUMN(G60)-COLUMN($B$55)+((ROW(G60)-ROW($B$55))*7+1)))</f>
        <v/>
      </c>
      <c r="H60" s="24" t="str">
        <f>IF(MONTH($B$53)&lt;&gt;MONTH($B$53-WEEKDAY($B$53,Start_Day)+(COLUMN(H60)-COLUMN($B$55)+((ROW(H60)-ROW($B$55))*7+1))),"",$B$53-WEEKDAY($B$53,Start_Day)+(COLUMN(H60)-COLUMN($B$55)+((ROW(H60)-ROW($B$55))*7+1)))</f>
        <v/>
      </c>
      <c r="J60" s="22" t="str">
        <f>IF(MONTH($J$53)&lt;&gt;MONTH($J$53-WEEKDAY($J$53,Start_Day)+(COLUMN(J60)-COLUMN($J$55)+((ROW(J60)-ROW($J$55))*7+1))),"",$J$53-WEEKDAY($J$53,Start_Day)+(COLUMN(J60)-COLUMN($J$55)+((ROW(J60)-ROW($J$55))*7+1)))</f>
        <v/>
      </c>
      <c r="K60" s="22" t="str">
        <f>IF(MONTH($J$53)&lt;&gt;MONTH($J$53-WEEKDAY($J$53,Start_Day)+(COLUMN(K60)-COLUMN($J$55)+((ROW(K60)-ROW($J$55))*7+1))),"",$J$53-WEEKDAY($J$53,Start_Day)+(COLUMN(K60)-COLUMN($J$55)+((ROW(K60)-ROW($J$55))*7+1)))</f>
        <v/>
      </c>
      <c r="L60" s="22" t="str">
        <f>IF(MONTH($J$53)&lt;&gt;MONTH($J$53-WEEKDAY($J$53,Start_Day)+(COLUMN(L60)-COLUMN($J$55)+((ROW(L60)-ROW($J$55))*7+1))),"",$J$53-WEEKDAY($J$53,Start_Day)+(COLUMN(L60)-COLUMN($J$55)+((ROW(L60)-ROW($J$55))*7+1)))</f>
        <v/>
      </c>
      <c r="M60" s="22" t="str">
        <f>IF(MONTH($J$53)&lt;&gt;MONTH($J$53-WEEKDAY($J$53,Start_Day)+(COLUMN(M60)-COLUMN($J$55)+((ROW(M60)-ROW($J$55))*7+1))),"",$J$53-WEEKDAY($J$53,Start_Day)+(COLUMN(M60)-COLUMN($J$55)+((ROW(M60)-ROW($J$55))*7+1)))</f>
        <v/>
      </c>
      <c r="N60" s="22" t="str">
        <f>IF(MONTH($J$53)&lt;&gt;MONTH($J$53-WEEKDAY($J$53,Start_Day)+(COLUMN(N60)-COLUMN($J$55)+((ROW(N60)-ROW($J$55))*7+1))),"",$J$53-WEEKDAY($J$53,Start_Day)+(COLUMN(N60)-COLUMN($J$55)+((ROW(N60)-ROW($J$55))*7+1)))</f>
        <v/>
      </c>
      <c r="O60" s="22" t="str">
        <f>IF(MONTH($J$53)&lt;&gt;MONTH($J$53-WEEKDAY($J$53,Start_Day)+(COLUMN(O60)-COLUMN($J$55)+((ROW(O60)-ROW($J$55))*7+1))),"",$J$53-WEEKDAY($J$53,Start_Day)+(COLUMN(O60)-COLUMN($J$55)+((ROW(O60)-ROW($J$55))*7+1)))</f>
        <v/>
      </c>
      <c r="P60" s="24" t="str">
        <f>IF(MONTH($J$53)&lt;&gt;MONTH($J$53-WEEKDAY($J$53,Start_Day)+(COLUMN(P60)-COLUMN($J$55)+((ROW(P60)-ROW($J$55))*7+1))),"",$J$53-WEEKDAY($J$53,Start_Day)+(COLUMN(P60)-COLUMN($J$55)+((ROW(P60)-ROW($J$55))*7+1)))</f>
        <v/>
      </c>
      <c r="R60" s="22" t="str">
        <f>IF(MONTH($R$53)&lt;&gt;MONTH($R$53-WEEKDAY($R$53,Start_Day)+(COLUMN(R60)-COLUMN($R$55)+((ROW(R60)-ROW($R$55))*7+1))),"",$R$53-WEEKDAY($R$53,Start_Day)+(COLUMN(R60)-COLUMN($R$55)+((ROW(R60)-ROW($R$55))*7+1)))</f>
        <v/>
      </c>
      <c r="S60" s="22" t="str">
        <f>IF(MONTH($R$53)&lt;&gt;MONTH($R$53-WEEKDAY($R$53,Start_Day)+(COLUMN(S60)-COLUMN($R$55)+((ROW(S60)-ROW($R$55))*7+1))),"",$R$53-WEEKDAY($R$53,Start_Day)+(COLUMN(S60)-COLUMN($R$55)+((ROW(S60)-ROW($R$55))*7+1)))</f>
        <v/>
      </c>
      <c r="T60" s="22" t="str">
        <f>IF(MONTH($R$53)&lt;&gt;MONTH($R$53-WEEKDAY($R$53,Start_Day)+(COLUMN(T60)-COLUMN($R$55)+((ROW(T60)-ROW($R$55))*7+1))),"",$R$53-WEEKDAY($R$53,Start_Day)+(COLUMN(T60)-COLUMN($R$55)+((ROW(T60)-ROW($R$55))*7+1)))</f>
        <v/>
      </c>
      <c r="U60" s="22" t="str">
        <f>IF(MONTH($R$53)&lt;&gt;MONTH($R$53-WEEKDAY($R$53,Start_Day)+(COLUMN(U60)-COLUMN($R$55)+((ROW(U60)-ROW($R$55))*7+1))),"",$R$53-WEEKDAY($R$53,Start_Day)+(COLUMN(U60)-COLUMN($R$55)+((ROW(U60)-ROW($R$55))*7+1)))</f>
        <v/>
      </c>
      <c r="V60" s="22" t="str">
        <f>IF(MONTH($R$53)&lt;&gt;MONTH($R$53-WEEKDAY($R$53,Start_Day)+(COLUMN(V60)-COLUMN($R$55)+((ROW(V60)-ROW($R$55))*7+1))),"",$R$53-WEEKDAY($R$53,Start_Day)+(COLUMN(V60)-COLUMN($R$55)+((ROW(V60)-ROW($R$55))*7+1)))</f>
        <v/>
      </c>
      <c r="W60" s="22" t="str">
        <f>IF(MONTH($R$53)&lt;&gt;MONTH($R$53-WEEKDAY($R$53,Start_Day)+(COLUMN(W60)-COLUMN($R$55)+((ROW(W60)-ROW($R$55))*7+1))),"",$R$53-WEEKDAY($R$53,Start_Day)+(COLUMN(W60)-COLUMN($R$55)+((ROW(W60)-ROW($R$55))*7+1)))</f>
        <v/>
      </c>
      <c r="X60" s="24" t="str">
        <f>IF(MONTH($R$53)&lt;&gt;MONTH($R$53-WEEKDAY($R$53,Start_Day)+(COLUMN(X60)-COLUMN($R$55)+((ROW(X60)-ROW($R$55))*7+1))),"",$R$53-WEEKDAY($R$53,Start_Day)+(COLUMN(X60)-COLUMN($R$55)+((ROW(X60)-ROW($R$55))*7+1)))</f>
        <v/>
      </c>
      <c r="Z60" s="22" t="str">
        <f>IF(MONTH($Z$53)&lt;&gt;MONTH($Z$53-WEEKDAY($Z$53,Start_Day)+(COLUMN(Z60)-COLUMN($Z$55)+((ROW(Z60)-ROW($Z$55))*7+1))),"",$Z$53-WEEKDAY($Z$53,Start_Day)+(COLUMN(Z60)-COLUMN($Z$55)+((ROW(Z60)-ROW($Z$55))*7+1)))</f>
        <v/>
      </c>
      <c r="AA60" s="22" t="str">
        <f>IF(MONTH($Z$53)&lt;&gt;MONTH($Z$53-WEEKDAY($Z$53,Start_Day)+(COLUMN(AA60)-COLUMN($Z$55)+((ROW(AA60)-ROW($Z$55))*7+1))),"",$Z$53-WEEKDAY($Z$53,Start_Day)+(COLUMN(AA60)-COLUMN($Z$55)+((ROW(AA60)-ROW($Z$55))*7+1)))</f>
        <v/>
      </c>
      <c r="AB60" s="22" t="str">
        <f>IF(MONTH($Z$53)&lt;&gt;MONTH($Z$53-WEEKDAY($Z$53,Start_Day)+(COLUMN(AB60)-COLUMN($Z$55)+((ROW(AB60)-ROW($Z$55))*7+1))),"",$Z$53-WEEKDAY($Z$53,Start_Day)+(COLUMN(AB60)-COLUMN($Z$55)+((ROW(AB60)-ROW($Z$55))*7+1)))</f>
        <v/>
      </c>
      <c r="AC60" s="22" t="str">
        <f>IF(MONTH($Z$53)&lt;&gt;MONTH($Z$53-WEEKDAY($Z$53,Start_Day)+(COLUMN(AC60)-COLUMN($Z$55)+((ROW(AC60)-ROW($Z$55))*7+1))),"",$Z$53-WEEKDAY($Z$53,Start_Day)+(COLUMN(AC60)-COLUMN($Z$55)+((ROW(AC60)-ROW($Z$55))*7+1)))</f>
        <v/>
      </c>
      <c r="AD60" s="22" t="str">
        <f>IF(MONTH($Z$53)&lt;&gt;MONTH($Z$53-WEEKDAY($Z$53,Start_Day)+(COLUMN(AD60)-COLUMN($Z$55)+((ROW(AD60)-ROW($Z$55))*7+1))),"",$Z$53-WEEKDAY($Z$53,Start_Day)+(COLUMN(AD60)-COLUMN($Z$55)+((ROW(AD60)-ROW($Z$55))*7+1)))</f>
        <v/>
      </c>
      <c r="AE60" s="22" t="str">
        <f>IF(MONTH($Z$53)&lt;&gt;MONTH($Z$53-WEEKDAY($Z$53,Start_Day)+(COLUMN(AE60)-COLUMN($Z$55)+((ROW(AE60)-ROW($Z$55))*7+1))),"",$Z$53-WEEKDAY($Z$53,Start_Day)+(COLUMN(AE60)-COLUMN($Z$55)+((ROW(AE60)-ROW($Z$55))*7+1)))</f>
        <v/>
      </c>
      <c r="AF60" s="24" t="str">
        <f>IF(MONTH($Z$53)&lt;&gt;MONTH($Z$53-WEEKDAY($Z$53,Start_Day)+(COLUMN(AF60)-COLUMN($Z$55)+((ROW(AF60)-ROW($Z$55))*7+1))),"",$Z$53-WEEKDAY($Z$53,Start_Day)+(COLUMN(AF60)-COLUMN($Z$55)+((ROW(AF60)-ROW($Z$55))*7+1)))</f>
        <v/>
      </c>
    </row>
    <row r="61" spans="2:38" ht="6.95" customHeight="1" x14ac:dyDescent="0.25"/>
    <row r="62" spans="2:38" ht="15" customHeight="1" x14ac:dyDescent="0.25">
      <c r="B62" s="28" t="str">
        <f ca="1">"© "&amp;YEAR(TODAY())&amp;" Spreadsheet123 LTD. All rights reserved"</f>
        <v>© 2014 Spreadsheet123 LTD. All rights reserved</v>
      </c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30"/>
      <c r="R62" s="31"/>
      <c r="S62" s="31"/>
      <c r="T62" s="31"/>
      <c r="U62" s="31"/>
      <c r="V62" s="31"/>
      <c r="W62" s="31"/>
      <c r="X62" s="31"/>
      <c r="Y62" s="45" t="s">
        <v>4</v>
      </c>
      <c r="Z62" s="45"/>
      <c r="AA62" s="45"/>
      <c r="AB62" s="45"/>
      <c r="AC62" s="45"/>
      <c r="AD62" s="45"/>
      <c r="AE62" s="45"/>
      <c r="AF62" s="45"/>
    </row>
    <row r="63" spans="2:38" ht="6.95" customHeight="1" x14ac:dyDescent="0.25"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</row>
  </sheetData>
  <mergeCells count="39">
    <mergeCell ref="Y6:Y30"/>
    <mergeCell ref="Z6:AF6"/>
    <mergeCell ref="J6:P6"/>
    <mergeCell ref="R6:X6"/>
    <mergeCell ref="B63:P63"/>
    <mergeCell ref="R63:AF63"/>
    <mergeCell ref="B24:H24"/>
    <mergeCell ref="J24:P24"/>
    <mergeCell ref="R24:X24"/>
    <mergeCell ref="Z24:AF24"/>
    <mergeCell ref="Q6:Q30"/>
    <mergeCell ref="I6:I30"/>
    <mergeCell ref="R2:AF2"/>
    <mergeCell ref="B3:AF3"/>
    <mergeCell ref="B4:AF4"/>
    <mergeCell ref="AI14:AK16"/>
    <mergeCell ref="B6:H6"/>
    <mergeCell ref="A1:AG1"/>
    <mergeCell ref="B15:H15"/>
    <mergeCell ref="J15:P15"/>
    <mergeCell ref="R15:X15"/>
    <mergeCell ref="Z15:AF15"/>
    <mergeCell ref="B33:AF33"/>
    <mergeCell ref="B35:H35"/>
    <mergeCell ref="I35:I59"/>
    <mergeCell ref="J35:P35"/>
    <mergeCell ref="Q35:Q59"/>
    <mergeCell ref="R35:X35"/>
    <mergeCell ref="Y35:Y59"/>
    <mergeCell ref="Z35:AF35"/>
    <mergeCell ref="B44:H44"/>
    <mergeCell ref="J44:P44"/>
    <mergeCell ref="Y62:AF62"/>
    <mergeCell ref="R44:X44"/>
    <mergeCell ref="Z44:AF44"/>
    <mergeCell ref="B53:H53"/>
    <mergeCell ref="J53:P53"/>
    <mergeCell ref="R53:X53"/>
    <mergeCell ref="Z53:AF53"/>
  </mergeCells>
  <phoneticPr fontId="3" type="noConversion"/>
  <conditionalFormatting sqref="AF37:AF42 K17:N22 K8:N13 AA17:AD22 H8:H13 K26:N31 X26:X31 AA37:AD42 C17:F22 C26:F31 S8:V13 C8:F13 K46:N51 AA46:AD51 K55:N60 S55:V60 C37:F42 C46:F51 C55:F60 S37:V42 K37:N42 P37:P42 H37:H42 H46:H51 H55:H60 P55:P60 P46:P51 X37:X42 X55:X60 AF46:AF51 H17:H22 H26:H31 P26:P31 P17:P22 P8:P13 X8:X13 S26:V31 AF17:AF22 AF8:AF13 AA8:AD13">
    <cfRule type="expression" dxfId="47" priority="1" stopIfTrue="1">
      <formula>LEN(TRIM(C8))=0</formula>
    </cfRule>
  </conditionalFormatting>
  <conditionalFormatting sqref="S17:V22 X17:X22 AF55:AF60 X46:X51 S46:V51 AA55:AD60 AF26:AF31 AA26:AD31">
    <cfRule type="expression" dxfId="46" priority="10" stopIfTrue="1">
      <formula>LEN(TRIM(S17))=0</formula>
    </cfRule>
  </conditionalFormatting>
  <conditionalFormatting sqref="W36:W42 W7:W13">
    <cfRule type="expression" dxfId="45" priority="13" stopIfTrue="1">
      <formula>LEN(TRIM(W7))=0</formula>
    </cfRule>
    <cfRule type="expression" dxfId="44" priority="14" stopIfTrue="1">
      <formula>$W$7="Sat"</formula>
    </cfRule>
  </conditionalFormatting>
  <conditionalFormatting sqref="G36:G42 G7:G13">
    <cfRule type="expression" dxfId="43" priority="15" stopIfTrue="1">
      <formula>LEN(TRIM(G7))=0</formula>
    </cfRule>
    <cfRule type="expression" dxfId="42" priority="16" stopIfTrue="1">
      <formula>$G$7="Sat"</formula>
    </cfRule>
  </conditionalFormatting>
  <conditionalFormatting sqref="O36:O42 O7:O13">
    <cfRule type="expression" dxfId="41" priority="17" stopIfTrue="1">
      <formula>LEN(TRIM(O7))=0</formula>
    </cfRule>
    <cfRule type="expression" dxfId="40" priority="18" stopIfTrue="1">
      <formula>$O$7="Sat"</formula>
    </cfRule>
  </conditionalFormatting>
  <conditionalFormatting sqref="AE36:AE42 AE7:AE13">
    <cfRule type="expression" dxfId="39" priority="19" stopIfTrue="1">
      <formula>LEN(TRIM(AE7))=0</formula>
    </cfRule>
    <cfRule type="expression" dxfId="38" priority="20" stopIfTrue="1">
      <formula>$AE$7="Sat"</formula>
    </cfRule>
  </conditionalFormatting>
  <conditionalFormatting sqref="G45:G51 G16:G22">
    <cfRule type="expression" dxfId="37" priority="21" stopIfTrue="1">
      <formula>LEN(TRIM(G16))=0</formula>
    </cfRule>
    <cfRule type="expression" dxfId="36" priority="22" stopIfTrue="1">
      <formula>$G$16="Sat"</formula>
    </cfRule>
  </conditionalFormatting>
  <conditionalFormatting sqref="O45:O51 O16:O22">
    <cfRule type="expression" dxfId="35" priority="23" stopIfTrue="1">
      <formula>LEN(TRIM(O16))=0</formula>
    </cfRule>
    <cfRule type="expression" dxfId="34" priority="24" stopIfTrue="1">
      <formula>$O$16="Sat"</formula>
    </cfRule>
  </conditionalFormatting>
  <conditionalFormatting sqref="W45:W51 W16:W22">
    <cfRule type="expression" dxfId="33" priority="25" stopIfTrue="1">
      <formula>LEN(TRIM(W16))=0</formula>
    </cfRule>
    <cfRule type="expression" dxfId="32" priority="26" stopIfTrue="1">
      <formula>$W$16="Sat"</formula>
    </cfRule>
  </conditionalFormatting>
  <conditionalFormatting sqref="AE45:AE51 AE16:AE22">
    <cfRule type="expression" dxfId="31" priority="27" stopIfTrue="1">
      <formula>LEN(TRIM(AE16))=0</formula>
    </cfRule>
    <cfRule type="expression" dxfId="30" priority="28" stopIfTrue="1">
      <formula>$AE$16="Sat"</formula>
    </cfRule>
  </conditionalFormatting>
  <conditionalFormatting sqref="G54:G60 G25:G31">
    <cfRule type="expression" dxfId="29" priority="29" stopIfTrue="1">
      <formula>LEN(TRIM(G25))=0</formula>
    </cfRule>
    <cfRule type="expression" dxfId="28" priority="30" stopIfTrue="1">
      <formula>$G$25="Sat"</formula>
    </cfRule>
  </conditionalFormatting>
  <conditionalFormatting sqref="O54:O60 O25:O31">
    <cfRule type="expression" dxfId="27" priority="31" stopIfTrue="1">
      <formula>LEN(TRIM(O25))=0</formula>
    </cfRule>
    <cfRule type="expression" dxfId="26" priority="32" stopIfTrue="1">
      <formula>$O$25="Sat"</formula>
    </cfRule>
  </conditionalFormatting>
  <conditionalFormatting sqref="W54:W60 W25:W31">
    <cfRule type="expression" dxfId="25" priority="33" stopIfTrue="1">
      <formula>LEN(TRIM(W25))=0</formula>
    </cfRule>
    <cfRule type="expression" dxfId="24" priority="34" stopIfTrue="1">
      <formula>$W$25="Sat"</formula>
    </cfRule>
  </conditionalFormatting>
  <conditionalFormatting sqref="AE54:AE60 AE25:AE31">
    <cfRule type="expression" dxfId="23" priority="35" stopIfTrue="1">
      <formula>LEN(TRIM(AE25))=0</formula>
    </cfRule>
    <cfRule type="expression" dxfId="22" priority="36" stopIfTrue="1">
      <formula>$AE$25="Sat"</formula>
    </cfRule>
  </conditionalFormatting>
  <conditionalFormatting sqref="B36:B42 J37:J42 B7:B13">
    <cfRule type="expression" dxfId="21" priority="37" stopIfTrue="1">
      <formula>LEN(TRIM(B7))=0</formula>
    </cfRule>
    <cfRule type="expression" dxfId="20" priority="38" stopIfTrue="1">
      <formula>$B$7="Sun"</formula>
    </cfRule>
  </conditionalFormatting>
  <conditionalFormatting sqref="J36 J7:J13">
    <cfRule type="expression" dxfId="19" priority="39" stopIfTrue="1">
      <formula>LEN(TRIM(J7))=0</formula>
    </cfRule>
    <cfRule type="expression" dxfId="18" priority="40" stopIfTrue="1">
      <formula>$J$7="Sun"</formula>
    </cfRule>
  </conditionalFormatting>
  <conditionalFormatting sqref="Z36:Z42 R7:R13 R36:R42 Z7:Z13">
    <cfRule type="expression" dxfId="17" priority="41" stopIfTrue="1">
      <formula>LEN(TRIM(R7))=0</formula>
    </cfRule>
    <cfRule type="expression" dxfId="16" priority="42" stopIfTrue="1">
      <formula>$R$7="Sun"</formula>
    </cfRule>
  </conditionalFormatting>
  <conditionalFormatting sqref="B45:B51 B16:B22">
    <cfRule type="expression" dxfId="15" priority="43" stopIfTrue="1">
      <formula>LEN(TRIM(B16))=0</formula>
    </cfRule>
    <cfRule type="expression" dxfId="14" priority="44" stopIfTrue="1">
      <formula>$B$16="Sun"</formula>
    </cfRule>
  </conditionalFormatting>
  <conditionalFormatting sqref="J45:J51 J16:J22">
    <cfRule type="expression" dxfId="13" priority="45" stopIfTrue="1">
      <formula>LEN(TRIM(J16))=0</formula>
    </cfRule>
    <cfRule type="expression" dxfId="12" priority="46" stopIfTrue="1">
      <formula>$J$16="Sun"</formula>
    </cfRule>
  </conditionalFormatting>
  <conditionalFormatting sqref="R45:R51 R16:R22">
    <cfRule type="expression" dxfId="11" priority="47" stopIfTrue="1">
      <formula>LEN(TRIM(R16))=0</formula>
    </cfRule>
    <cfRule type="expression" dxfId="10" priority="48" stopIfTrue="1">
      <formula>$R$16="Sun"</formula>
    </cfRule>
  </conditionalFormatting>
  <conditionalFormatting sqref="Z45:Z51 Z16:Z22">
    <cfRule type="expression" dxfId="9" priority="49" stopIfTrue="1">
      <formula>LEN(TRIM(Z16))=0</formula>
    </cfRule>
    <cfRule type="expression" dxfId="8" priority="50" stopIfTrue="1">
      <formula>$Z$16="Sun"</formula>
    </cfRule>
  </conditionalFormatting>
  <conditionalFormatting sqref="B54:B60 B25:B31">
    <cfRule type="expression" dxfId="7" priority="51" stopIfTrue="1">
      <formula>LEN(TRIM(B25))=0</formula>
    </cfRule>
    <cfRule type="expression" dxfId="6" priority="52" stopIfTrue="1">
      <formula>$B$25="Sun"</formula>
    </cfRule>
  </conditionalFormatting>
  <conditionalFormatting sqref="J54:J60 J25:J31">
    <cfRule type="expression" dxfId="5" priority="53" stopIfTrue="1">
      <formula>LEN(TRIM(J25))=0</formula>
    </cfRule>
    <cfRule type="expression" dxfId="4" priority="54" stopIfTrue="1">
      <formula>$J$25="Sun"</formula>
    </cfRule>
  </conditionalFormatting>
  <conditionalFormatting sqref="R54:R60 R25:R31">
    <cfRule type="expression" dxfId="3" priority="55" stopIfTrue="1">
      <formula>LEN(TRIM(R25))=0</formula>
    </cfRule>
    <cfRule type="expression" dxfId="2" priority="56" stopIfTrue="1">
      <formula>$R$25="Sun"</formula>
    </cfRule>
  </conditionalFormatting>
  <conditionalFormatting sqref="Z54:Z60 Z25:Z31">
    <cfRule type="expression" dxfId="1" priority="57" stopIfTrue="1">
      <formula>LEN(TRIM(Z25))=0</formula>
    </cfRule>
    <cfRule type="expression" dxfId="0" priority="58" stopIfTrue="1">
      <formula>$Z$25="Sun"</formula>
    </cfRule>
  </conditionalFormatting>
  <dataValidations count="2">
    <dataValidation type="list" allowBlank="1" showInputMessage="1" showErrorMessage="1" promptTitle="Select the first month" prompt="Select from dropdown menu" sqref="AJ19">
      <formula1>"January, February, March, April, May, June, July, August, September, October, November, December"</formula1>
    </dataValidation>
    <dataValidation type="list" allowBlank="1" showInputMessage="1" showErrorMessage="1" promptTitle="Select the first day of the week" prompt="Select from dropdown menu" sqref="AJ21">
      <formula1>"Monday, Sunday"</formula1>
    </dataValidation>
  </dataValidations>
  <hyperlinks>
    <hyperlink ref="Y62:AF62" r:id="rId1" display="Calendars by Spreadsheet123.com"/>
  </hyperlinks>
  <printOptions horizontalCentered="1" verticalCentered="1"/>
  <pageMargins left="0.19685039370078741" right="0.19685039370078741" top="0.19685039370078741" bottom="0.19685039370078741" header="0.31496062992125984" footer="0.11811023622047245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72"/>
  <sheetViews>
    <sheetView showGridLines="0" workbookViewId="0">
      <selection activeCell="M31" sqref="M31"/>
    </sheetView>
  </sheetViews>
  <sheetFormatPr defaultRowHeight="15" x14ac:dyDescent="0.25"/>
  <cols>
    <col min="1" max="8" width="9.140625" style="1"/>
    <col min="9" max="9" width="35.42578125" style="1" customWidth="1"/>
    <col min="10" max="16384" width="9.140625" style="1"/>
  </cols>
  <sheetData>
    <row r="1" spans="1:21" s="4" customFormat="1" ht="30" customHeight="1" x14ac:dyDescent="0.5">
      <c r="A1" s="51" t="s">
        <v>5</v>
      </c>
      <c r="B1" s="51"/>
      <c r="C1" s="51"/>
      <c r="D1" s="51"/>
      <c r="E1" s="51"/>
      <c r="F1" s="51"/>
      <c r="G1" s="51"/>
      <c r="H1" s="51"/>
      <c r="I1" s="51"/>
      <c r="J1" s="2"/>
      <c r="K1" s="2"/>
      <c r="L1" s="2"/>
      <c r="M1" s="3"/>
      <c r="N1" s="3"/>
      <c r="O1" s="3"/>
      <c r="P1" s="3"/>
      <c r="Q1" s="3"/>
      <c r="T1" s="5"/>
      <c r="U1" s="5"/>
    </row>
    <row r="2" spans="1:21" s="4" customFormat="1" x14ac:dyDescent="0.25">
      <c r="A2" s="6"/>
      <c r="B2" s="6"/>
      <c r="C2" s="6"/>
      <c r="D2" s="6"/>
      <c r="E2" s="6"/>
      <c r="F2" s="6"/>
      <c r="G2" s="6"/>
      <c r="H2" s="6"/>
      <c r="I2" s="7"/>
      <c r="J2" s="6"/>
      <c r="K2" s="6"/>
      <c r="L2" s="6"/>
    </row>
    <row r="3" spans="1:21" x14ac:dyDescent="0.25">
      <c r="A3" s="8"/>
      <c r="B3" s="8"/>
      <c r="I3" s="9" t="str">
        <f ca="1">"© "&amp;YEAR(TODAY())&amp;" Spreadsheet123 LTD. All rights reserved"</f>
        <v>© 2014 Spreadsheet123 LTD. All rights reserved</v>
      </c>
    </row>
    <row r="4" spans="1:21" ht="5.0999999999999996" customHeight="1" x14ac:dyDescent="0.25"/>
    <row r="5" spans="1:21" x14ac:dyDescent="0.25">
      <c r="A5" s="52" t="s">
        <v>6</v>
      </c>
      <c r="B5" s="52"/>
      <c r="C5" s="52"/>
      <c r="D5" s="52"/>
      <c r="E5" s="52"/>
      <c r="F5" s="52"/>
      <c r="G5" s="52"/>
      <c r="H5" s="52"/>
      <c r="I5" s="52"/>
    </row>
    <row r="6" spans="1:21" s="15" customFormat="1" x14ac:dyDescent="0.25">
      <c r="A6" s="53" t="s">
        <v>7</v>
      </c>
      <c r="B6" s="53"/>
      <c r="C6" s="53"/>
      <c r="D6" s="53"/>
      <c r="E6" s="53"/>
      <c r="F6" s="53"/>
      <c r="G6" s="53"/>
      <c r="H6" s="53"/>
      <c r="I6" s="53"/>
    </row>
    <row r="7" spans="1:21" s="15" customFormat="1" x14ac:dyDescent="0.25">
      <c r="A7" s="54" t="s">
        <v>8</v>
      </c>
      <c r="B7" s="54"/>
      <c r="C7" s="54"/>
      <c r="D7" s="54"/>
      <c r="E7" s="54"/>
      <c r="F7" s="54"/>
      <c r="G7" s="54"/>
      <c r="H7" s="54"/>
      <c r="I7" s="54"/>
    </row>
    <row r="8" spans="1:21" s="15" customFormat="1" x14ac:dyDescent="0.25">
      <c r="A8" s="16" t="s">
        <v>9</v>
      </c>
      <c r="B8" s="16"/>
      <c r="C8" s="16"/>
      <c r="D8" s="16"/>
      <c r="E8" s="16"/>
      <c r="F8" s="16"/>
      <c r="G8" s="16"/>
      <c r="H8" s="16"/>
      <c r="I8" s="16"/>
    </row>
    <row r="9" spans="1:21" s="15" customFormat="1" x14ac:dyDescent="0.25">
      <c r="A9" s="54"/>
      <c r="B9" s="54"/>
      <c r="C9" s="54"/>
      <c r="D9" s="54"/>
      <c r="E9" s="54"/>
      <c r="F9" s="54"/>
      <c r="G9" s="54"/>
      <c r="H9" s="54"/>
      <c r="I9" s="54"/>
    </row>
    <row r="10" spans="1:21" s="15" customFormat="1" x14ac:dyDescent="0.25">
      <c r="A10" s="54" t="s">
        <v>10</v>
      </c>
      <c r="B10" s="54"/>
      <c r="C10" s="54"/>
      <c r="D10" s="54"/>
      <c r="E10" s="54"/>
      <c r="F10" s="54"/>
      <c r="G10" s="54"/>
      <c r="H10" s="54"/>
      <c r="I10" s="54"/>
    </row>
    <row r="11" spans="1:21" s="15" customFormat="1" x14ac:dyDescent="0.25">
      <c r="A11" s="54" t="s">
        <v>11</v>
      </c>
      <c r="B11" s="54"/>
      <c r="C11" s="54"/>
      <c r="D11" s="54"/>
      <c r="E11" s="54"/>
      <c r="F11" s="54"/>
      <c r="G11" s="54"/>
      <c r="H11" s="54"/>
      <c r="I11" s="54"/>
    </row>
    <row r="12" spans="1:21" s="15" customFormat="1" x14ac:dyDescent="0.25">
      <c r="A12" s="16"/>
      <c r="B12" s="16"/>
      <c r="C12" s="16"/>
      <c r="D12" s="16"/>
      <c r="E12" s="16"/>
      <c r="F12" s="16"/>
      <c r="G12" s="16"/>
      <c r="H12" s="16"/>
      <c r="I12" s="16"/>
    </row>
    <row r="13" spans="1:21" s="17" customFormat="1" x14ac:dyDescent="0.25">
      <c r="A13" s="52" t="s">
        <v>12</v>
      </c>
      <c r="B13" s="52"/>
      <c r="C13" s="52"/>
      <c r="D13" s="52"/>
      <c r="E13" s="52"/>
      <c r="F13" s="52"/>
      <c r="G13" s="52"/>
      <c r="H13" s="52"/>
      <c r="I13" s="52"/>
    </row>
    <row r="14" spans="1:21" s="15" customFormat="1" x14ac:dyDescent="0.25">
      <c r="A14" s="54" t="s">
        <v>13</v>
      </c>
      <c r="B14" s="54"/>
      <c r="C14" s="54"/>
      <c r="D14" s="54"/>
      <c r="E14" s="54"/>
      <c r="F14" s="54"/>
      <c r="G14" s="54"/>
      <c r="H14" s="54"/>
      <c r="I14" s="54"/>
    </row>
    <row r="15" spans="1:21" s="15" customFormat="1" x14ac:dyDescent="0.25">
      <c r="A15" s="54" t="s">
        <v>14</v>
      </c>
      <c r="B15" s="54"/>
      <c r="C15" s="54"/>
      <c r="D15" s="54"/>
      <c r="E15" s="54"/>
      <c r="F15" s="54"/>
      <c r="G15" s="54"/>
      <c r="H15" s="54"/>
      <c r="I15" s="54"/>
    </row>
    <row r="16" spans="1:21" s="15" customFormat="1" x14ac:dyDescent="0.25">
      <c r="A16" s="16"/>
      <c r="B16" s="16"/>
      <c r="C16" s="16"/>
      <c r="D16" s="16"/>
      <c r="E16" s="16"/>
      <c r="F16" s="16"/>
      <c r="G16" s="16"/>
      <c r="H16" s="16"/>
      <c r="I16" s="16"/>
    </row>
    <row r="17" spans="1:9" s="17" customFormat="1" x14ac:dyDescent="0.25">
      <c r="A17" s="52" t="s">
        <v>15</v>
      </c>
      <c r="B17" s="52"/>
      <c r="C17" s="52"/>
      <c r="D17" s="52"/>
      <c r="E17" s="52"/>
      <c r="F17" s="52"/>
      <c r="G17" s="52"/>
      <c r="H17" s="52"/>
      <c r="I17" s="52"/>
    </row>
    <row r="18" spans="1:9" s="15" customFormat="1" x14ac:dyDescent="0.25">
      <c r="A18" s="54" t="s">
        <v>47</v>
      </c>
      <c r="B18" s="54"/>
      <c r="C18" s="54"/>
      <c r="D18" s="54"/>
      <c r="E18" s="54"/>
      <c r="F18" s="54"/>
      <c r="G18" s="54"/>
      <c r="H18" s="54"/>
      <c r="I18" s="54"/>
    </row>
    <row r="19" spans="1:9" s="15" customFormat="1" x14ac:dyDescent="0.25">
      <c r="A19" s="54" t="s">
        <v>16</v>
      </c>
      <c r="B19" s="54"/>
      <c r="C19" s="54"/>
      <c r="D19" s="54"/>
      <c r="E19" s="54"/>
      <c r="F19" s="54"/>
      <c r="G19" s="54"/>
      <c r="H19" s="54"/>
      <c r="I19" s="54"/>
    </row>
    <row r="20" spans="1:9" s="15" customFormat="1" x14ac:dyDescent="0.25">
      <c r="A20" s="54" t="s">
        <v>17</v>
      </c>
      <c r="B20" s="54"/>
      <c r="C20" s="54"/>
      <c r="D20" s="54"/>
      <c r="E20" s="54"/>
      <c r="F20" s="54"/>
      <c r="G20" s="54"/>
      <c r="H20" s="54"/>
      <c r="I20" s="54"/>
    </row>
    <row r="21" spans="1:9" s="15" customFormat="1" x14ac:dyDescent="0.25">
      <c r="A21" s="54" t="s">
        <v>18</v>
      </c>
      <c r="B21" s="54"/>
      <c r="C21" s="54"/>
      <c r="D21" s="54"/>
      <c r="E21" s="54"/>
      <c r="F21" s="54"/>
      <c r="G21" s="54"/>
      <c r="H21" s="54"/>
      <c r="I21" s="54"/>
    </row>
    <row r="22" spans="1:9" s="15" customFormat="1" x14ac:dyDescent="0.25">
      <c r="A22" s="55" t="s">
        <v>19</v>
      </c>
      <c r="B22" s="55"/>
      <c r="C22" s="55"/>
      <c r="D22" s="55"/>
      <c r="E22" s="55"/>
      <c r="F22" s="55"/>
      <c r="G22" s="55"/>
      <c r="H22" s="55"/>
      <c r="I22" s="55"/>
    </row>
    <row r="23" spans="1:9" s="15" customFormat="1" x14ac:dyDescent="0.25">
      <c r="A23" s="55" t="s">
        <v>20</v>
      </c>
      <c r="B23" s="55"/>
      <c r="C23" s="55"/>
      <c r="D23" s="55"/>
      <c r="E23" s="55"/>
      <c r="F23" s="55"/>
      <c r="G23" s="55"/>
      <c r="H23" s="55"/>
      <c r="I23" s="55"/>
    </row>
    <row r="24" spans="1:9" s="15" customFormat="1" x14ac:dyDescent="0.25">
      <c r="A24" s="10" t="s">
        <v>21</v>
      </c>
      <c r="B24" s="10"/>
      <c r="C24" s="10"/>
      <c r="D24" s="10"/>
      <c r="E24" s="10"/>
      <c r="F24" s="10"/>
      <c r="G24" s="10"/>
      <c r="H24" s="10"/>
      <c r="I24" s="10"/>
    </row>
    <row r="25" spans="1:9" s="15" customFormat="1" x14ac:dyDescent="0.25">
      <c r="A25" s="10" t="s">
        <v>22</v>
      </c>
      <c r="B25" s="10"/>
      <c r="C25" s="10"/>
      <c r="D25" s="10"/>
      <c r="E25" s="10"/>
      <c r="F25" s="10"/>
      <c r="G25" s="10"/>
      <c r="H25" s="10"/>
      <c r="I25" s="10"/>
    </row>
    <row r="26" spans="1:9" s="15" customFormat="1" x14ac:dyDescent="0.25">
      <c r="A26" s="10" t="s">
        <v>23</v>
      </c>
      <c r="B26" s="10"/>
      <c r="C26" s="10"/>
      <c r="D26" s="10"/>
      <c r="E26" s="10"/>
      <c r="F26" s="10"/>
      <c r="G26" s="10"/>
      <c r="H26" s="10"/>
      <c r="I26" s="10"/>
    </row>
    <row r="27" spans="1:9" s="15" customFormat="1" x14ac:dyDescent="0.25">
      <c r="A27" s="16"/>
      <c r="B27" s="16"/>
      <c r="C27" s="16"/>
      <c r="D27" s="16"/>
      <c r="E27" s="16"/>
      <c r="F27" s="16"/>
      <c r="G27" s="16"/>
      <c r="H27" s="16"/>
      <c r="I27" s="16"/>
    </row>
    <row r="28" spans="1:9" s="17" customFormat="1" x14ac:dyDescent="0.25">
      <c r="A28" s="52" t="s">
        <v>24</v>
      </c>
      <c r="B28" s="52"/>
      <c r="C28" s="52"/>
      <c r="D28" s="52"/>
      <c r="E28" s="52"/>
      <c r="F28" s="52"/>
      <c r="G28" s="52"/>
      <c r="H28" s="52"/>
      <c r="I28" s="52"/>
    </row>
    <row r="29" spans="1:9" s="15" customFormat="1" ht="15" customHeight="1" x14ac:dyDescent="0.25">
      <c r="A29" s="56" t="s">
        <v>25</v>
      </c>
      <c r="B29" s="56"/>
      <c r="C29" s="56"/>
      <c r="D29" s="56"/>
      <c r="E29" s="56"/>
      <c r="F29" s="56"/>
      <c r="G29" s="56"/>
      <c r="H29" s="56"/>
      <c r="I29" s="56"/>
    </row>
    <row r="30" spans="1:9" s="15" customFormat="1" ht="15" customHeight="1" x14ac:dyDescent="0.25">
      <c r="A30" s="56" t="s">
        <v>26</v>
      </c>
      <c r="B30" s="56"/>
      <c r="C30" s="56"/>
      <c r="D30" s="56"/>
      <c r="E30" s="56"/>
      <c r="F30" s="56"/>
      <c r="G30" s="56"/>
      <c r="H30" s="56"/>
      <c r="I30" s="56"/>
    </row>
    <row r="31" spans="1:9" s="15" customFormat="1" x14ac:dyDescent="0.25">
      <c r="A31" s="56" t="s">
        <v>27</v>
      </c>
      <c r="B31" s="54"/>
      <c r="C31" s="54"/>
      <c r="D31" s="54"/>
      <c r="E31" s="54"/>
      <c r="F31" s="54"/>
      <c r="G31" s="54"/>
      <c r="H31" s="54"/>
      <c r="I31" s="54"/>
    </row>
    <row r="32" spans="1:9" s="15" customFormat="1" x14ac:dyDescent="0.25">
      <c r="A32" s="56" t="s">
        <v>28</v>
      </c>
      <c r="B32" s="56"/>
      <c r="C32" s="56"/>
      <c r="D32" s="56"/>
      <c r="E32" s="56"/>
      <c r="F32" s="56"/>
      <c r="G32" s="56"/>
      <c r="H32" s="56"/>
      <c r="I32" s="56"/>
    </row>
    <row r="33" spans="1:9" s="15" customFormat="1" x14ac:dyDescent="0.25">
      <c r="A33" s="16"/>
      <c r="B33" s="16"/>
      <c r="C33" s="16"/>
      <c r="D33" s="16"/>
      <c r="E33" s="16"/>
      <c r="F33" s="16"/>
      <c r="G33" s="16"/>
      <c r="H33" s="16"/>
      <c r="I33" s="16"/>
    </row>
    <row r="34" spans="1:9" s="17" customFormat="1" x14ac:dyDescent="0.25">
      <c r="A34" s="52" t="s">
        <v>29</v>
      </c>
      <c r="B34" s="52"/>
      <c r="C34" s="52"/>
      <c r="D34" s="52"/>
      <c r="E34" s="52"/>
      <c r="F34" s="52"/>
      <c r="G34" s="52"/>
      <c r="H34" s="52"/>
      <c r="I34" s="52"/>
    </row>
    <row r="35" spans="1:9" s="11" customFormat="1" x14ac:dyDescent="0.25">
      <c r="A35" s="57" t="s">
        <v>30</v>
      </c>
      <c r="B35" s="57"/>
      <c r="C35" s="57"/>
      <c r="D35" s="57"/>
      <c r="E35" s="57"/>
      <c r="F35" s="57"/>
      <c r="G35" s="57"/>
      <c r="H35" s="57"/>
      <c r="I35" s="57"/>
    </row>
    <row r="36" spans="1:9" s="11" customFormat="1" ht="12.75" x14ac:dyDescent="0.2">
      <c r="A36" s="57" t="s">
        <v>31</v>
      </c>
      <c r="B36" s="57"/>
      <c r="C36" s="57"/>
      <c r="D36" s="57"/>
      <c r="E36" s="57"/>
      <c r="F36" s="57"/>
      <c r="G36" s="57"/>
      <c r="H36" s="57"/>
      <c r="I36" s="57"/>
    </row>
    <row r="37" spans="1:9" s="15" customFormat="1" x14ac:dyDescent="0.25">
      <c r="A37" s="16"/>
      <c r="B37" s="16"/>
      <c r="C37" s="16"/>
      <c r="D37" s="16"/>
      <c r="E37" s="16"/>
      <c r="F37" s="16"/>
      <c r="G37" s="16"/>
      <c r="H37" s="16"/>
      <c r="I37" s="16"/>
    </row>
    <row r="38" spans="1:9" s="17" customFormat="1" x14ac:dyDescent="0.25">
      <c r="A38" s="52" t="s">
        <v>32</v>
      </c>
      <c r="B38" s="52"/>
      <c r="C38" s="52"/>
      <c r="D38" s="52"/>
      <c r="E38" s="52"/>
      <c r="F38" s="52"/>
      <c r="G38" s="52"/>
      <c r="H38" s="52"/>
      <c r="I38" s="52"/>
    </row>
    <row r="39" spans="1:9" s="15" customFormat="1" x14ac:dyDescent="0.25">
      <c r="A39" s="54" t="s">
        <v>33</v>
      </c>
      <c r="B39" s="54"/>
      <c r="C39" s="54"/>
      <c r="D39" s="54"/>
      <c r="E39" s="54"/>
      <c r="F39" s="54"/>
      <c r="G39" s="54"/>
      <c r="H39" s="54"/>
      <c r="I39" s="54"/>
    </row>
    <row r="40" spans="1:9" s="15" customFormat="1" x14ac:dyDescent="0.25">
      <c r="A40" s="54" t="s">
        <v>34</v>
      </c>
      <c r="B40" s="54"/>
      <c r="C40" s="54"/>
      <c r="D40" s="54"/>
      <c r="E40" s="54"/>
      <c r="F40" s="54"/>
      <c r="G40" s="54"/>
      <c r="H40" s="54"/>
      <c r="I40" s="54"/>
    </row>
    <row r="41" spans="1:9" s="15" customFormat="1" x14ac:dyDescent="0.25">
      <c r="A41" s="54" t="s">
        <v>35</v>
      </c>
      <c r="B41" s="54"/>
      <c r="C41" s="54"/>
      <c r="D41" s="54"/>
      <c r="E41" s="54"/>
      <c r="F41" s="54"/>
      <c r="G41" s="54"/>
      <c r="H41" s="54"/>
      <c r="I41" s="54"/>
    </row>
    <row r="42" spans="1:9" s="15" customFormat="1" x14ac:dyDescent="0.25">
      <c r="A42" s="54" t="s">
        <v>36</v>
      </c>
      <c r="B42" s="54"/>
      <c r="C42" s="54"/>
      <c r="D42" s="54"/>
      <c r="E42" s="54"/>
      <c r="F42" s="54"/>
      <c r="G42" s="54"/>
      <c r="H42" s="54"/>
      <c r="I42" s="54"/>
    </row>
    <row r="43" spans="1:9" s="15" customFormat="1" x14ac:dyDescent="0.25">
      <c r="A43" s="54" t="s">
        <v>37</v>
      </c>
      <c r="B43" s="54"/>
      <c r="C43" s="54"/>
      <c r="D43" s="54"/>
      <c r="E43" s="54"/>
      <c r="F43" s="54"/>
      <c r="G43" s="54"/>
      <c r="H43" s="54"/>
      <c r="I43" s="54"/>
    </row>
    <row r="44" spans="1:9" s="15" customFormat="1" x14ac:dyDescent="0.25">
      <c r="A44" s="54" t="s">
        <v>38</v>
      </c>
      <c r="B44" s="54"/>
      <c r="C44" s="54"/>
      <c r="D44" s="54"/>
      <c r="E44" s="54"/>
      <c r="F44" s="54"/>
      <c r="G44" s="54"/>
      <c r="H44" s="54"/>
      <c r="I44" s="54"/>
    </row>
    <row r="45" spans="1:9" s="15" customFormat="1" x14ac:dyDescent="0.25">
      <c r="A45" s="54" t="s">
        <v>39</v>
      </c>
      <c r="B45" s="54"/>
      <c r="C45" s="54"/>
      <c r="D45" s="54"/>
      <c r="E45" s="54"/>
      <c r="F45" s="54"/>
      <c r="G45" s="54"/>
      <c r="H45" s="54"/>
      <c r="I45" s="54"/>
    </row>
    <row r="46" spans="1:9" s="15" customFormat="1" x14ac:dyDescent="0.25">
      <c r="A46" s="54" t="s">
        <v>40</v>
      </c>
      <c r="B46" s="54"/>
      <c r="C46" s="54"/>
      <c r="D46" s="54"/>
      <c r="E46" s="54"/>
      <c r="F46" s="54"/>
      <c r="G46" s="54"/>
      <c r="H46" s="54"/>
      <c r="I46" s="54"/>
    </row>
    <row r="47" spans="1:9" s="15" customFormat="1" x14ac:dyDescent="0.25">
      <c r="A47" s="16"/>
      <c r="B47" s="16"/>
      <c r="C47" s="16"/>
      <c r="D47" s="16"/>
      <c r="E47" s="16"/>
      <c r="F47" s="16"/>
      <c r="G47" s="16"/>
      <c r="H47" s="16"/>
      <c r="I47" s="16"/>
    </row>
    <row r="48" spans="1:9" s="14" customFormat="1" ht="8.25" x14ac:dyDescent="0.15">
      <c r="A48" s="12" t="s">
        <v>41</v>
      </c>
      <c r="B48" s="13"/>
      <c r="C48" s="13"/>
      <c r="D48" s="13"/>
      <c r="E48" s="13"/>
      <c r="F48" s="13"/>
      <c r="G48" s="13"/>
      <c r="H48" s="13"/>
      <c r="I48" s="13"/>
    </row>
    <row r="49" spans="1:9" s="14" customFormat="1" ht="8.25" x14ac:dyDescent="0.15">
      <c r="A49" s="13" t="s">
        <v>42</v>
      </c>
      <c r="B49" s="13"/>
      <c r="C49" s="13"/>
      <c r="D49" s="13"/>
      <c r="E49" s="13"/>
      <c r="F49" s="13"/>
      <c r="G49" s="13"/>
      <c r="H49" s="13"/>
      <c r="I49" s="13"/>
    </row>
    <row r="50" spans="1:9" s="14" customFormat="1" ht="8.25" x14ac:dyDescent="0.15">
      <c r="A50" s="13" t="s">
        <v>43</v>
      </c>
      <c r="B50" s="13"/>
      <c r="C50" s="13"/>
      <c r="D50" s="13"/>
      <c r="E50" s="13"/>
      <c r="F50" s="13"/>
      <c r="G50" s="13"/>
      <c r="H50" s="13"/>
      <c r="I50" s="13"/>
    </row>
    <row r="51" spans="1:9" s="15" customFormat="1" x14ac:dyDescent="0.25">
      <c r="A51" s="16"/>
      <c r="B51" s="16"/>
      <c r="C51" s="16"/>
      <c r="D51" s="16"/>
      <c r="E51" s="16"/>
      <c r="F51" s="16"/>
      <c r="G51" s="16"/>
      <c r="H51" s="16"/>
      <c r="I51" s="16"/>
    </row>
    <row r="52" spans="1:9" s="17" customFormat="1" x14ac:dyDescent="0.25">
      <c r="A52" s="52" t="s">
        <v>44</v>
      </c>
      <c r="B52" s="52"/>
      <c r="C52" s="52"/>
      <c r="D52" s="52"/>
      <c r="E52" s="52"/>
      <c r="F52" s="52"/>
      <c r="G52" s="52"/>
      <c r="H52" s="52"/>
      <c r="I52" s="52"/>
    </row>
    <row r="53" spans="1:9" s="15" customFormat="1" x14ac:dyDescent="0.25">
      <c r="A53" s="54" t="s">
        <v>45</v>
      </c>
      <c r="B53" s="54"/>
      <c r="C53" s="54"/>
      <c r="D53" s="54"/>
      <c r="E53" s="54"/>
      <c r="F53" s="54"/>
      <c r="G53" s="54"/>
      <c r="H53" s="54"/>
      <c r="I53" s="54"/>
    </row>
    <row r="54" spans="1:9" s="15" customFormat="1" x14ac:dyDescent="0.25">
      <c r="A54" s="16" t="s">
        <v>46</v>
      </c>
      <c r="B54" s="16"/>
      <c r="C54" s="16"/>
      <c r="D54" s="16"/>
      <c r="E54" s="16"/>
      <c r="F54" s="16"/>
      <c r="G54" s="16"/>
      <c r="H54" s="16"/>
      <c r="I54" s="16"/>
    </row>
    <row r="55" spans="1:9" s="17" customFormat="1" x14ac:dyDescent="0.25"/>
    <row r="56" spans="1:9" s="17" customFormat="1" x14ac:dyDescent="0.25"/>
    <row r="57" spans="1:9" s="17" customFormat="1" x14ac:dyDescent="0.25"/>
    <row r="58" spans="1:9" s="17" customFormat="1" x14ac:dyDescent="0.25"/>
    <row r="59" spans="1:9" s="17" customFormat="1" x14ac:dyDescent="0.25"/>
    <row r="60" spans="1:9" s="17" customFormat="1" x14ac:dyDescent="0.25"/>
    <row r="61" spans="1:9" s="17" customFormat="1" x14ac:dyDescent="0.25"/>
    <row r="62" spans="1:9" s="17" customFormat="1" x14ac:dyDescent="0.25"/>
    <row r="63" spans="1:9" s="17" customFormat="1" x14ac:dyDescent="0.25"/>
    <row r="64" spans="1:9" s="17" customFormat="1" x14ac:dyDescent="0.25"/>
    <row r="65" s="17" customFormat="1" x14ac:dyDescent="0.25"/>
    <row r="66" s="17" customFormat="1" x14ac:dyDescent="0.25"/>
    <row r="67" s="17" customFormat="1" x14ac:dyDescent="0.25"/>
    <row r="68" s="17" customFormat="1" x14ac:dyDescent="0.25"/>
    <row r="69" s="17" customFormat="1" x14ac:dyDescent="0.25"/>
    <row r="70" s="17" customFormat="1" x14ac:dyDescent="0.25"/>
    <row r="71" s="17" customFormat="1" x14ac:dyDescent="0.25"/>
    <row r="72" s="17" customFormat="1" x14ac:dyDescent="0.25"/>
  </sheetData>
  <mergeCells count="36">
    <mergeCell ref="A45:I45"/>
    <mergeCell ref="A46:I46"/>
    <mergeCell ref="A52:I52"/>
    <mergeCell ref="A53:I53"/>
    <mergeCell ref="A41:I41"/>
    <mergeCell ref="A42:I42"/>
    <mergeCell ref="A43:I43"/>
    <mergeCell ref="A44:I44"/>
    <mergeCell ref="A36:I36"/>
    <mergeCell ref="A38:I38"/>
    <mergeCell ref="A39:I39"/>
    <mergeCell ref="A40:I40"/>
    <mergeCell ref="A31:I31"/>
    <mergeCell ref="A32:I32"/>
    <mergeCell ref="A34:I34"/>
    <mergeCell ref="A35:I35"/>
    <mergeCell ref="A23:I23"/>
    <mergeCell ref="A28:I28"/>
    <mergeCell ref="A29:I29"/>
    <mergeCell ref="A30:I30"/>
    <mergeCell ref="A19:I19"/>
    <mergeCell ref="A20:I20"/>
    <mergeCell ref="A21:I21"/>
    <mergeCell ref="A22:I22"/>
    <mergeCell ref="A17:I17"/>
    <mergeCell ref="A18:I18"/>
    <mergeCell ref="A9:I9"/>
    <mergeCell ref="A10:I10"/>
    <mergeCell ref="A11:I11"/>
    <mergeCell ref="A13:I13"/>
    <mergeCell ref="A1:I1"/>
    <mergeCell ref="A5:I5"/>
    <mergeCell ref="A6:I6"/>
    <mergeCell ref="A7:I7"/>
    <mergeCell ref="A14:I14"/>
    <mergeCell ref="A15:I15"/>
  </mergeCells>
  <phoneticPr fontId="3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Yearly Calendar</vt:lpstr>
      <vt:lpstr>EULA</vt:lpstr>
      <vt:lpstr>'Yearly Calendar'!Print_Area</vt:lpstr>
      <vt:lpstr>Seasons</vt:lpstr>
      <vt:lpstr>Year</vt:lpstr>
    </vt:vector>
  </TitlesOfParts>
  <Company>Spreadsheet123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Two Year Calendar</dc:title>
  <dc:creator>www.spreadsheet123.com</dc:creator>
  <dc:description>© 2013 Spreadsheet123 LTD. All rights reserved</dc:description>
  <cp:lastModifiedBy>Spreadsheet123 Ltd</cp:lastModifiedBy>
  <cp:lastPrinted>2013-12-24T17:00:58Z</cp:lastPrinted>
  <dcterms:created xsi:type="dcterms:W3CDTF">2010-10-16T13:34:55Z</dcterms:created>
  <dcterms:modified xsi:type="dcterms:W3CDTF">2014-01-06T00:24:34Z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1.0.0</vt:lpwstr>
  </property>
  <property fmtid="{D5CDD505-2E9C-101B-9397-08002B2CF9AE}" pid="3" name="Copyright">
    <vt:lpwstr>© 2013 Spreadsheet123 LTD.</vt:lpwstr>
  </property>
</Properties>
</file>