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1065" yWindow="120" windowWidth="4035" windowHeight="4365"/>
  </bookViews>
  <sheets>
    <sheet name="Personal Budget" sheetId="3" r:id="rId1"/>
    <sheet name="Dashboards" sheetId="4" r:id="rId2"/>
    <sheet name="EULA" sheetId="7" r:id="rId3"/>
  </sheets>
  <definedNames>
    <definedName name="_xlnm.Print_Area" localSheetId="1">Dashboards!$A$1:$Q$138</definedName>
    <definedName name="_xlnm.Print_Area" localSheetId="2">EULA!#REF!</definedName>
    <definedName name="_xlnm.Print_Area" localSheetId="0">'Personal Budget'!$A$1:$N$152</definedName>
  </definedNames>
  <calcPr calcId="152511"/>
</workbook>
</file>

<file path=xl/calcChain.xml><?xml version="1.0" encoding="utf-8"?>
<calcChain xmlns="http://schemas.openxmlformats.org/spreadsheetml/2006/main">
  <c r="I3" i="7" l="1"/>
  <c r="Q2" i="4" s="1"/>
  <c r="N2" i="3" l="1"/>
  <c r="N8" i="3"/>
  <c r="N9" i="3"/>
  <c r="N10" i="3"/>
  <c r="N11" i="3"/>
  <c r="N12" i="3"/>
  <c r="N18" i="3"/>
  <c r="N19" i="3"/>
  <c r="N20" i="3"/>
  <c r="N21" i="3"/>
  <c r="N22" i="3"/>
  <c r="B39" i="3"/>
  <c r="C39" i="3"/>
  <c r="D26" i="4" s="1"/>
  <c r="D39" i="3"/>
  <c r="E39" i="3"/>
  <c r="F39" i="3"/>
  <c r="G39" i="3"/>
  <c r="H39" i="3"/>
  <c r="I26" i="4" s="1"/>
  <c r="I39" i="3"/>
  <c r="J39" i="3"/>
  <c r="K39" i="3"/>
  <c r="L39" i="3"/>
  <c r="M39" i="3"/>
  <c r="N26" i="4" s="1"/>
  <c r="B50" i="3"/>
  <c r="C50" i="3"/>
  <c r="D27" i="4" s="1"/>
  <c r="D50" i="3"/>
  <c r="N50" i="3" s="1"/>
  <c r="O27" i="4" s="1"/>
  <c r="E50" i="3"/>
  <c r="F50" i="3"/>
  <c r="G50" i="3"/>
  <c r="H50" i="3"/>
  <c r="I50" i="3"/>
  <c r="J50" i="3"/>
  <c r="K50" i="3"/>
  <c r="L50" i="3"/>
  <c r="L150" i="3" s="1"/>
  <c r="M50" i="3"/>
  <c r="B61" i="3"/>
  <c r="C61" i="3"/>
  <c r="D61" i="3"/>
  <c r="E28" i="4" s="1"/>
  <c r="E61" i="3"/>
  <c r="F61" i="3"/>
  <c r="G28" i="4" s="1"/>
  <c r="G61" i="3"/>
  <c r="H61" i="3"/>
  <c r="I28" i="4" s="1"/>
  <c r="I61" i="3"/>
  <c r="J28" i="4" s="1"/>
  <c r="J61" i="3"/>
  <c r="K61" i="3"/>
  <c r="L61" i="3"/>
  <c r="M61" i="3"/>
  <c r="B70" i="3"/>
  <c r="C70" i="3"/>
  <c r="D29" i="4" s="1"/>
  <c r="D70" i="3"/>
  <c r="E29" i="4" s="1"/>
  <c r="E70" i="3"/>
  <c r="F29" i="4" s="1"/>
  <c r="F70" i="3"/>
  <c r="G70" i="3"/>
  <c r="H70" i="3"/>
  <c r="I29" i="4" s="1"/>
  <c r="I70" i="3"/>
  <c r="J70" i="3"/>
  <c r="K29" i="4" s="1"/>
  <c r="K70" i="3"/>
  <c r="L29" i="4" s="1"/>
  <c r="L70" i="3"/>
  <c r="M29" i="4" s="1"/>
  <c r="M70" i="3"/>
  <c r="N29" i="4" s="1"/>
  <c r="B82" i="3"/>
  <c r="C82" i="3"/>
  <c r="D82" i="3"/>
  <c r="E82" i="3"/>
  <c r="F82" i="3"/>
  <c r="G30" i="4" s="1"/>
  <c r="G82" i="3"/>
  <c r="H30" i="4" s="1"/>
  <c r="H82" i="3"/>
  <c r="I82" i="3"/>
  <c r="J30" i="4" s="1"/>
  <c r="J82" i="3"/>
  <c r="K82" i="3"/>
  <c r="L82" i="3"/>
  <c r="M30" i="4" s="1"/>
  <c r="M82" i="3"/>
  <c r="B93" i="3"/>
  <c r="C31" i="4" s="1"/>
  <c r="C93" i="3"/>
  <c r="D31" i="4" s="1"/>
  <c r="D93" i="3"/>
  <c r="E93" i="3"/>
  <c r="F31" i="4" s="1"/>
  <c r="F93" i="3"/>
  <c r="G93" i="3"/>
  <c r="H93" i="3"/>
  <c r="I31" i="4" s="1"/>
  <c r="I93" i="3"/>
  <c r="J31" i="4" s="1"/>
  <c r="J93" i="3"/>
  <c r="K31" i="4" s="1"/>
  <c r="K93" i="3"/>
  <c r="L93" i="3"/>
  <c r="M93" i="3"/>
  <c r="N31" i="4" s="1"/>
  <c r="B102" i="3"/>
  <c r="C102" i="3"/>
  <c r="D102" i="3"/>
  <c r="E32" i="4" s="1"/>
  <c r="E102" i="3"/>
  <c r="F32" i="4" s="1"/>
  <c r="F102" i="3"/>
  <c r="G32" i="4" s="1"/>
  <c r="G102" i="3"/>
  <c r="H32" i="4" s="1"/>
  <c r="H102" i="3"/>
  <c r="I102" i="3"/>
  <c r="J102" i="3"/>
  <c r="K102" i="3"/>
  <c r="L102" i="3"/>
  <c r="M32" i="4" s="1"/>
  <c r="M102" i="3"/>
  <c r="N32" i="4" s="1"/>
  <c r="B114" i="3"/>
  <c r="C33" i="4" s="1"/>
  <c r="C114" i="3"/>
  <c r="D33" i="4" s="1"/>
  <c r="D114" i="3"/>
  <c r="E114" i="3"/>
  <c r="F33" i="4" s="1"/>
  <c r="F114" i="3"/>
  <c r="G114" i="3"/>
  <c r="H33" i="4" s="1"/>
  <c r="H114" i="3"/>
  <c r="I33" i="4" s="1"/>
  <c r="I114" i="3"/>
  <c r="J114" i="3"/>
  <c r="K33" i="4" s="1"/>
  <c r="K114" i="3"/>
  <c r="L33" i="4" s="1"/>
  <c r="L114" i="3"/>
  <c r="M114" i="3"/>
  <c r="N33" i="4" s="1"/>
  <c r="N118" i="3"/>
  <c r="N119" i="3"/>
  <c r="N120" i="3"/>
  <c r="N121" i="3"/>
  <c r="N122" i="3"/>
  <c r="N128" i="3"/>
  <c r="N129" i="3"/>
  <c r="N130" i="3"/>
  <c r="N131" i="3"/>
  <c r="N132" i="3"/>
  <c r="N138" i="3"/>
  <c r="N139" i="3"/>
  <c r="N140" i="3"/>
  <c r="N141" i="3"/>
  <c r="N144" i="3" s="1"/>
  <c r="O36" i="4" s="1"/>
  <c r="N142" i="3"/>
  <c r="M14" i="3"/>
  <c r="M148" i="3" s="1"/>
  <c r="M24" i="3"/>
  <c r="M149" i="3" s="1"/>
  <c r="M124" i="3"/>
  <c r="N34" i="4" s="1"/>
  <c r="M134" i="3"/>
  <c r="N35" i="4" s="1"/>
  <c r="M144" i="3"/>
  <c r="L14" i="3"/>
  <c r="L148" i="3" s="1"/>
  <c r="L24" i="3"/>
  <c r="L149" i="3" s="1"/>
  <c r="L124" i="3"/>
  <c r="M34" i="4" s="1"/>
  <c r="L134" i="3"/>
  <c r="L144" i="3"/>
  <c r="M36" i="4" s="1"/>
  <c r="K14" i="3"/>
  <c r="K148" i="3" s="1"/>
  <c r="K24" i="3"/>
  <c r="K149" i="3" s="1"/>
  <c r="K124" i="3"/>
  <c r="K134" i="3"/>
  <c r="L35" i="4" s="1"/>
  <c r="K144" i="3"/>
  <c r="J14" i="3"/>
  <c r="J148" i="3"/>
  <c r="J24" i="3"/>
  <c r="J149" i="3" s="1"/>
  <c r="J124" i="3"/>
  <c r="K34" i="4" s="1"/>
  <c r="J134" i="3"/>
  <c r="J144" i="3"/>
  <c r="K36" i="4" s="1"/>
  <c r="I14" i="3"/>
  <c r="I148" i="3" s="1"/>
  <c r="I24" i="3"/>
  <c r="I149" i="3"/>
  <c r="I124" i="3"/>
  <c r="I134" i="3"/>
  <c r="J35" i="4" s="1"/>
  <c r="I144" i="3"/>
  <c r="H14" i="3"/>
  <c r="H148" i="3" s="1"/>
  <c r="H24" i="3"/>
  <c r="H149" i="3" s="1"/>
  <c r="H124" i="3"/>
  <c r="H134" i="3"/>
  <c r="H144" i="3"/>
  <c r="I36" i="4" s="1"/>
  <c r="G14" i="3"/>
  <c r="G148" i="3"/>
  <c r="G24" i="3"/>
  <c r="G149" i="3" s="1"/>
  <c r="G124" i="3"/>
  <c r="G134" i="3"/>
  <c r="H35" i="4" s="1"/>
  <c r="G144" i="3"/>
  <c r="H36" i="4" s="1"/>
  <c r="G150" i="3"/>
  <c r="F14" i="3"/>
  <c r="F148" i="3" s="1"/>
  <c r="F24" i="3"/>
  <c r="F149" i="3" s="1"/>
  <c r="F124" i="3"/>
  <c r="G34" i="4" s="1"/>
  <c r="F134" i="3"/>
  <c r="G35" i="4" s="1"/>
  <c r="F144" i="3"/>
  <c r="G36" i="4" s="1"/>
  <c r="E14" i="3"/>
  <c r="E148" i="3"/>
  <c r="E24" i="3"/>
  <c r="E149" i="3" s="1"/>
  <c r="E124" i="3"/>
  <c r="F34" i="4" s="1"/>
  <c r="E134" i="3"/>
  <c r="F35" i="4" s="1"/>
  <c r="E144" i="3"/>
  <c r="D14" i="3"/>
  <c r="D148" i="3" s="1"/>
  <c r="D24" i="3"/>
  <c r="D149" i="3"/>
  <c r="D124" i="3"/>
  <c r="E34" i="4" s="1"/>
  <c r="D134" i="3"/>
  <c r="D144" i="3"/>
  <c r="E36" i="4" s="1"/>
  <c r="C14" i="3"/>
  <c r="C148" i="3" s="1"/>
  <c r="C24" i="3"/>
  <c r="C149" i="3" s="1"/>
  <c r="C124" i="3"/>
  <c r="D34" i="4" s="1"/>
  <c r="C134" i="3"/>
  <c r="D35" i="4" s="1"/>
  <c r="C144" i="3"/>
  <c r="B14" i="3"/>
  <c r="B148" i="3" s="1"/>
  <c r="B24" i="3"/>
  <c r="B149" i="3" s="1"/>
  <c r="B124" i="3"/>
  <c r="C34" i="4" s="1"/>
  <c r="B134" i="3"/>
  <c r="B144" i="3"/>
  <c r="C36" i="4" s="1"/>
  <c r="A24" i="3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N36" i="4"/>
  <c r="L36" i="4"/>
  <c r="J36" i="4"/>
  <c r="F36" i="4"/>
  <c r="D36" i="4"/>
  <c r="B36" i="4"/>
  <c r="M35" i="4"/>
  <c r="K35" i="4"/>
  <c r="I35" i="4"/>
  <c r="E35" i="4"/>
  <c r="C35" i="4"/>
  <c r="B35" i="4"/>
  <c r="L34" i="4"/>
  <c r="J34" i="4"/>
  <c r="I34" i="4"/>
  <c r="H34" i="4"/>
  <c r="B34" i="4"/>
  <c r="M33" i="4"/>
  <c r="J33" i="4"/>
  <c r="G33" i="4"/>
  <c r="E33" i="4"/>
  <c r="B33" i="4"/>
  <c r="L32" i="4"/>
  <c r="K32" i="4"/>
  <c r="J32" i="4"/>
  <c r="I32" i="4"/>
  <c r="D32" i="4"/>
  <c r="C32" i="4"/>
  <c r="M31" i="4"/>
  <c r="L31" i="4"/>
  <c r="H31" i="4"/>
  <c r="G31" i="4"/>
  <c r="E31" i="4"/>
  <c r="B31" i="4"/>
  <c r="B32" i="4"/>
  <c r="N30" i="4"/>
  <c r="L30" i="4"/>
  <c r="K30" i="4"/>
  <c r="I30" i="4"/>
  <c r="F30" i="4"/>
  <c r="E30" i="4"/>
  <c r="D30" i="4"/>
  <c r="C30" i="4"/>
  <c r="B30" i="4"/>
  <c r="J29" i="4"/>
  <c r="H29" i="4"/>
  <c r="G29" i="4"/>
  <c r="C29" i="4"/>
  <c r="B29" i="4"/>
  <c r="N28" i="4"/>
  <c r="M28" i="4"/>
  <c r="L28" i="4"/>
  <c r="K28" i="4"/>
  <c r="H28" i="4"/>
  <c r="F28" i="4"/>
  <c r="D28" i="4"/>
  <c r="C28" i="4"/>
  <c r="B28" i="4"/>
  <c r="L27" i="4"/>
  <c r="K27" i="4"/>
  <c r="J27" i="4"/>
  <c r="I27" i="4"/>
  <c r="H27" i="4"/>
  <c r="C27" i="4"/>
  <c r="B27" i="4"/>
  <c r="M26" i="4"/>
  <c r="J26" i="4"/>
  <c r="H26" i="4"/>
  <c r="G26" i="4"/>
  <c r="F26" i="4"/>
  <c r="E26" i="4"/>
  <c r="B26" i="4"/>
  <c r="A144" i="3"/>
  <c r="A134" i="3"/>
  <c r="A124" i="3"/>
  <c r="A114" i="3"/>
  <c r="A102" i="3"/>
  <c r="A93" i="3"/>
  <c r="A82" i="3"/>
  <c r="A70" i="3"/>
  <c r="A61" i="3"/>
  <c r="A50" i="3"/>
  <c r="A39" i="3"/>
  <c r="A14" i="3"/>
  <c r="N30" i="3"/>
  <c r="N31" i="3"/>
  <c r="N32" i="3"/>
  <c r="N33" i="3"/>
  <c r="N34" i="3"/>
  <c r="N35" i="3"/>
  <c r="N36" i="3"/>
  <c r="N37" i="3"/>
  <c r="N43" i="3"/>
  <c r="N44" i="3"/>
  <c r="N45" i="3"/>
  <c r="N46" i="3"/>
  <c r="N47" i="3"/>
  <c r="N48" i="3"/>
  <c r="N54" i="3"/>
  <c r="N55" i="3"/>
  <c r="N56" i="3"/>
  <c r="N57" i="3"/>
  <c r="N58" i="3"/>
  <c r="N59" i="3"/>
  <c r="N65" i="3"/>
  <c r="N66" i="3"/>
  <c r="N67" i="3"/>
  <c r="N68" i="3"/>
  <c r="N74" i="3"/>
  <c r="N75" i="3"/>
  <c r="N76" i="3"/>
  <c r="N77" i="3"/>
  <c r="N78" i="3"/>
  <c r="N79" i="3"/>
  <c r="N80" i="3"/>
  <c r="N86" i="3"/>
  <c r="N87" i="3"/>
  <c r="N88" i="3"/>
  <c r="N89" i="3"/>
  <c r="N90" i="3"/>
  <c r="N91" i="3"/>
  <c r="N97" i="3"/>
  <c r="N98" i="3"/>
  <c r="N99" i="3"/>
  <c r="N100" i="3"/>
  <c r="N106" i="3"/>
  <c r="N107" i="3"/>
  <c r="N108" i="3"/>
  <c r="N109" i="3"/>
  <c r="N110" i="3"/>
  <c r="N111" i="3"/>
  <c r="N112" i="3"/>
  <c r="M27" i="4" l="1"/>
  <c r="N70" i="3"/>
  <c r="O29" i="4" s="1"/>
  <c r="E27" i="4"/>
  <c r="N24" i="3"/>
  <c r="N149" i="3" s="1"/>
  <c r="N102" i="3"/>
  <c r="O32" i="4" s="1"/>
  <c r="N124" i="3"/>
  <c r="O34" i="4" s="1"/>
  <c r="N61" i="3"/>
  <c r="O28" i="4" s="1"/>
  <c r="K150" i="3"/>
  <c r="N14" i="3"/>
  <c r="N148" i="3" s="1"/>
  <c r="G152" i="3"/>
  <c r="L152" i="3"/>
  <c r="F150" i="3"/>
  <c r="J150" i="3"/>
  <c r="J152" i="3" s="1"/>
  <c r="N39" i="3"/>
  <c r="O26" i="4" s="1"/>
  <c r="N134" i="3"/>
  <c r="O35" i="4" s="1"/>
  <c r="N114" i="3"/>
  <c r="O33" i="4" s="1"/>
  <c r="M150" i="3"/>
  <c r="M152" i="3" s="1"/>
  <c r="E150" i="3"/>
  <c r="F152" i="3"/>
  <c r="K152" i="3"/>
  <c r="E152" i="3"/>
  <c r="H150" i="3"/>
  <c r="H152" i="3" s="1"/>
  <c r="I150" i="3"/>
  <c r="I152" i="3" s="1"/>
  <c r="C26" i="4"/>
  <c r="K26" i="4"/>
  <c r="F27" i="4"/>
  <c r="N27" i="4"/>
  <c r="B150" i="3"/>
  <c r="B152" i="3" s="1"/>
  <c r="C150" i="3"/>
  <c r="C152" i="3" s="1"/>
  <c r="N93" i="3"/>
  <c r="O31" i="4" s="1"/>
  <c r="D150" i="3"/>
  <c r="D152" i="3" s="1"/>
  <c r="N82" i="3"/>
  <c r="O30" i="4" s="1"/>
  <c r="L26" i="4"/>
  <c r="G27" i="4"/>
  <c r="N150" i="3" l="1"/>
  <c r="N152" i="3" s="1"/>
</calcChain>
</file>

<file path=xl/sharedStrings.xml><?xml version="1.0" encoding="utf-8"?>
<sst xmlns="http://schemas.openxmlformats.org/spreadsheetml/2006/main" count="154" uniqueCount="144">
  <si>
    <t xml:space="preserve">   Other</t>
  </si>
  <si>
    <t>Income tax (additional)</t>
  </si>
  <si>
    <t>Credit card payments</t>
  </si>
  <si>
    <t>Music (CDs, etc.)</t>
  </si>
  <si>
    <t>Books</t>
  </si>
  <si>
    <t>Salon/barber</t>
  </si>
  <si>
    <t>Gifts</t>
  </si>
  <si>
    <t>Clothing</t>
  </si>
  <si>
    <t>Charity</t>
  </si>
  <si>
    <t>Public television</t>
  </si>
  <si>
    <t>Public radio</t>
  </si>
  <si>
    <t>Internet connection</t>
  </si>
  <si>
    <t>Newspapers</t>
  </si>
  <si>
    <t>Magazines</t>
  </si>
  <si>
    <t>Team dues</t>
  </si>
  <si>
    <t>Sports equipment</t>
  </si>
  <si>
    <t>Gym fees</t>
  </si>
  <si>
    <t>Pet boarding</t>
  </si>
  <si>
    <t>Souvenirs</t>
  </si>
  <si>
    <t>Food</t>
  </si>
  <si>
    <t>Prescriptions</t>
  </si>
  <si>
    <t>Insurance</t>
  </si>
  <si>
    <t>Movies/plays</t>
  </si>
  <si>
    <t>Video/DVD rentals</t>
  </si>
  <si>
    <t>Cable TV</t>
  </si>
  <si>
    <t>Dog walker</t>
  </si>
  <si>
    <t>Dining out</t>
  </si>
  <si>
    <t>Dry cleaning</t>
  </si>
  <si>
    <t>Child care</t>
  </si>
  <si>
    <t xml:space="preserve">Groceries </t>
  </si>
  <si>
    <t>Home repairs</t>
  </si>
  <si>
    <t>Utilities</t>
  </si>
  <si>
    <t>Repairs</t>
  </si>
  <si>
    <t>Miscellaneous</t>
  </si>
  <si>
    <t>Interest/dividends</t>
  </si>
  <si>
    <t>Rental car</t>
  </si>
  <si>
    <t>Housecleaning service</t>
  </si>
  <si>
    <t>Parking</t>
  </si>
  <si>
    <t>Public transportation</t>
  </si>
  <si>
    <t>Garden supplies</t>
  </si>
  <si>
    <t>Gas/fuel</t>
  </si>
  <si>
    <t>Home improvement</t>
  </si>
  <si>
    <t>Home telephone</t>
  </si>
  <si>
    <t>Accommodations</t>
  </si>
  <si>
    <t>Home security</t>
  </si>
  <si>
    <t>Mortgage/rent</t>
  </si>
  <si>
    <t>Concerts/clubs</t>
  </si>
  <si>
    <t>Over-the-counter drugs</t>
  </si>
  <si>
    <t>Health club dues</t>
  </si>
  <si>
    <t>Life insurance</t>
  </si>
  <si>
    <t>Toys/child gear</t>
  </si>
  <si>
    <t>Other obligations</t>
  </si>
  <si>
    <t>Car wash/detailing services</t>
  </si>
  <si>
    <t>Co-payments/out-of-pocket</t>
  </si>
  <si>
    <t>Veterinarians/pet medicines</t>
  </si>
  <si>
    <t>Long-term savings</t>
  </si>
  <si>
    <t>Retirement (401k, Roth IRA)</t>
  </si>
  <si>
    <t>Mobile telephone</t>
  </si>
  <si>
    <t>Air fare</t>
  </si>
  <si>
    <t>IMPORTANT—READ CAREFULLY:</t>
  </si>
  <si>
    <t>This End-User License Agreement (”EULA”) is a legal agreement between you and Spreadsheet123.com that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</si>
  <si>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</si>
  <si>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</si>
  <si>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</si>
  <si>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</si>
  <si>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terms and conditions of this EULA. In such event, you must destroy all copies of any TEMPLATE.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</si>
  <si>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</si>
  <si>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</si>
  <si>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</si>
  <si>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</si>
  <si>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</si>
  <si>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</si>
  <si>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</si>
  <si>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</si>
  <si>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Some states do not allow the limitation or exclusion of liability for incidental or consequential</t>
  </si>
  <si>
    <t>damages, so the above limitation may not apply to you.</t>
  </si>
  <si>
    <t>Religious organizations</t>
  </si>
  <si>
    <t>PERSONAL BUDGET</t>
  </si>
  <si>
    <t>INCOME</t>
  </si>
  <si>
    <t>EXPENSES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</si>
  <si>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</si>
  <si>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</si>
  <si>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</si>
  <si>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</si>
  <si>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</si>
  <si>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</si>
  <si>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</si>
  <si>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</si>
  <si>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</si>
  <si>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</si>
  <si>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</si>
  <si>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</si>
  <si>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</si>
  <si>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HOME</t>
  </si>
  <si>
    <t>DAILY LIVING</t>
  </si>
  <si>
    <t>TRANSPORTATION</t>
  </si>
  <si>
    <t>ENTERTAINMENT</t>
  </si>
  <si>
    <t>HEALTH</t>
  </si>
  <si>
    <t>HOLIDAYS</t>
  </si>
  <si>
    <t>RECREATION</t>
  </si>
  <si>
    <t>SUBSCRIBTIONS</t>
  </si>
  <si>
    <t>PERSONAL</t>
  </si>
  <si>
    <t>FINANCIAL OBLIGATIONS</t>
  </si>
  <si>
    <t>MISC. PAYMENTS</t>
  </si>
  <si>
    <t>PERSONAL BUDGET - DASHBOARDS</t>
  </si>
  <si>
    <t>Pension</t>
  </si>
  <si>
    <t>Salary / Wages</t>
  </si>
  <si>
    <t>Business</t>
  </si>
  <si>
    <t>TOTAL</t>
  </si>
  <si>
    <t>INCOME-EXPENSE AND SAVINGS CHART</t>
  </si>
  <si>
    <t>SAVINGS GOAL</t>
  </si>
  <si>
    <t>Projected Savings Goal 1</t>
  </si>
  <si>
    <t>Projected Savings Goal 2</t>
  </si>
  <si>
    <t>Projected Savings Goal 3</t>
  </si>
  <si>
    <t>Projected Savings Goal 4</t>
  </si>
  <si>
    <t>Projected Savings Goal 5</t>
  </si>
  <si>
    <t>POTENTIAL TO SAVE</t>
  </si>
  <si>
    <t>Terms of Use - EULA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</si>
  <si>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</si>
  <si>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</si>
  <si>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</si>
  <si>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</si>
  <si>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 or use within your family.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</si>
  <si>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</si>
  <si>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</si>
  <si>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</si>
  <si>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</si>
  <si>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</si>
  <si>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</si>
  <si>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</si>
  <si>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</si>
  <si>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</si>
  <si>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</si>
  <si>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</si>
  <si>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</si>
  <si>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</si>
  <si>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</si>
  <si>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0"/>
        <rFont val="Arial"/>
      </rPr>
      <t xml:space="preserve"> may terminate this EULA if you fail to comply with the</t>
    </r>
  </si>
  <si>
    <t>4. NOTICE SPECIFIC TO TEMPLATES.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</si>
  <si>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</si>
  <si>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</si>
  <si>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</si>
  <si>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</si>
  <si>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ANNUAL EXPENSE DISTRIBUTION 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</si>
</sst>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[Red]\-* #,##0.00_-;_-* &quot;-&quot;??_-;_-@_-"/>
  </numFmts>
  <fonts count="2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9"/>
      <name val="Arial"/>
      <family val="2"/>
    </font>
    <font>
      <sz val="12"/>
      <color indexed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8"/>
      <color indexed="9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9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 hidden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0" fontId="6" fillId="0" borderId="0" xfId="0" applyNumberFormat="1" applyFont="1" applyFill="1" applyBorder="1" applyAlignment="1" applyProtection="1">
      <alignment vertical="center"/>
      <protection locked="0" hidden="1"/>
    </xf>
    <xf numFmtId="40" fontId="9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>
      <alignment vertical="center"/>
    </xf>
    <xf numFmtId="40" fontId="10" fillId="0" borderId="0" xfId="0" applyNumberFormat="1" applyFont="1" applyFill="1" applyBorder="1" applyAlignment="1" applyProtection="1">
      <alignment vertical="center"/>
      <protection locked="0" hidden="1"/>
    </xf>
    <xf numFmtId="40" fontId="2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locked="0" hidden="1"/>
    </xf>
    <xf numFmtId="40" fontId="9" fillId="0" borderId="0" xfId="0" applyNumberFormat="1" applyFont="1" applyFill="1" applyBorder="1" applyAlignment="1" applyProtection="1">
      <alignment vertical="center"/>
      <protection locked="0" hidden="1"/>
    </xf>
    <xf numFmtId="40" fontId="6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>
      <alignment vertical="center"/>
    </xf>
    <xf numFmtId="40" fontId="10" fillId="0" borderId="0" xfId="0" applyNumberFormat="1" applyFont="1" applyFill="1" applyBorder="1" applyAlignment="1" applyProtection="1">
      <alignment vertical="center"/>
      <protection hidden="1"/>
    </xf>
    <xf numFmtId="40" fontId="17" fillId="2" borderId="0" xfId="0" applyNumberFormat="1" applyFont="1" applyFill="1" applyBorder="1" applyAlignment="1">
      <alignment horizontal="centerContinuous" vertical="center"/>
    </xf>
    <xf numFmtId="40" fontId="6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center" indent="1"/>
      <protection locked="0" hidden="1"/>
    </xf>
    <xf numFmtId="0" fontId="10" fillId="0" borderId="0" xfId="0" applyFont="1" applyFill="1" applyBorder="1" applyAlignment="1" applyProtection="1">
      <alignment horizontal="left" vertical="center" indent="1"/>
      <protection locked="0" hidden="1"/>
    </xf>
    <xf numFmtId="40" fontId="17" fillId="0" borderId="0" xfId="0" applyNumberFormat="1" applyFont="1" applyFill="1" applyBorder="1" applyAlignment="1">
      <alignment horizontal="centerContinuous" vertical="center"/>
    </xf>
    <xf numFmtId="40" fontId="9" fillId="6" borderId="0" xfId="0" applyNumberFormat="1" applyFont="1" applyFill="1" applyBorder="1" applyAlignment="1" applyProtection="1">
      <alignment horizontal="left" vertical="center" indent="1"/>
      <protection hidden="1"/>
    </xf>
    <xf numFmtId="40" fontId="2" fillId="7" borderId="0" xfId="0" applyNumberFormat="1" applyFont="1" applyFill="1" applyBorder="1" applyAlignment="1" applyProtection="1">
      <alignment horizontal="left" vertical="center" indent="1"/>
      <protection hidden="1"/>
    </xf>
    <xf numFmtId="40" fontId="9" fillId="7" borderId="0" xfId="0" applyNumberFormat="1" applyFont="1" applyFill="1" applyBorder="1" applyAlignment="1" applyProtection="1">
      <alignment horizontal="left" vertical="center" indent="1"/>
      <protection hidden="1"/>
    </xf>
    <xf numFmtId="43" fontId="9" fillId="0" borderId="0" xfId="0" applyNumberFormat="1" applyFont="1" applyFill="1" applyBorder="1" applyAlignment="1" applyProtection="1">
      <alignment horizontal="right" vertical="center"/>
      <protection hidden="1"/>
    </xf>
    <xf numFmtId="43" fontId="2" fillId="0" borderId="0" xfId="0" applyNumberFormat="1" applyFont="1" applyFill="1" applyBorder="1" applyAlignment="1" applyProtection="1">
      <alignment horizontal="right" vertical="center"/>
      <protection hidden="1"/>
    </xf>
    <xf numFmtId="43" fontId="9" fillId="6" borderId="0" xfId="0" applyNumberFormat="1" applyFont="1" applyFill="1" applyBorder="1" applyAlignment="1" applyProtection="1">
      <alignment horizontal="right" vertical="center"/>
      <protection hidden="1"/>
    </xf>
    <xf numFmtId="43" fontId="9" fillId="0" borderId="0" xfId="0" applyNumberFormat="1" applyFont="1" applyFill="1" applyBorder="1" applyAlignment="1" applyProtection="1">
      <alignment vertical="center"/>
      <protection locked="0" hidden="1"/>
    </xf>
    <xf numFmtId="43" fontId="2" fillId="0" borderId="0" xfId="0" applyNumberFormat="1" applyFont="1" applyFill="1" applyBorder="1" applyAlignment="1" applyProtection="1">
      <alignment vertical="center"/>
      <protection locked="0" hidden="1"/>
    </xf>
    <xf numFmtId="43" fontId="9" fillId="0" borderId="0" xfId="0" applyNumberFormat="1" applyFont="1" applyFill="1" applyBorder="1" applyAlignment="1" applyProtection="1">
      <alignment vertical="center"/>
      <protection hidden="1"/>
    </xf>
    <xf numFmtId="43" fontId="2" fillId="0" borderId="0" xfId="0" applyNumberFormat="1" applyFont="1" applyFill="1" applyBorder="1" applyAlignment="1" applyProtection="1">
      <alignment vertical="center"/>
      <protection hidden="1"/>
    </xf>
    <xf numFmtId="43" fontId="2" fillId="7" borderId="0" xfId="0" applyNumberFormat="1" applyFont="1" applyFill="1" applyBorder="1" applyAlignment="1" applyProtection="1">
      <alignment vertical="center"/>
      <protection hidden="1"/>
    </xf>
    <xf numFmtId="43" fontId="9" fillId="7" borderId="0" xfId="0" applyNumberFormat="1" applyFont="1" applyFill="1" applyBorder="1" applyAlignment="1" applyProtection="1">
      <alignment vertical="center"/>
      <protection hidden="1"/>
    </xf>
    <xf numFmtId="43" fontId="9" fillId="7" borderId="0" xfId="0" applyNumberFormat="1" applyFont="1" applyFill="1" applyBorder="1" applyAlignment="1" applyProtection="1">
      <alignment vertical="center"/>
      <protection locked="0" hidden="1"/>
    </xf>
    <xf numFmtId="0" fontId="7" fillId="0" borderId="0" xfId="1" applyFont="1" applyFill="1" applyBorder="1" applyAlignment="1" applyProtection="1">
      <alignment vertical="center"/>
    </xf>
    <xf numFmtId="43" fontId="6" fillId="0" borderId="1" xfId="0" applyNumberFormat="1" applyFont="1" applyFill="1" applyBorder="1" applyAlignment="1" applyProtection="1">
      <alignment horizontal="right" vertical="center"/>
      <protection locked="0" hidden="1"/>
    </xf>
    <xf numFmtId="43" fontId="10" fillId="0" borderId="1" xfId="0" applyNumberFormat="1" applyFont="1" applyFill="1" applyBorder="1" applyAlignment="1" applyProtection="1">
      <alignment horizontal="right" vertical="center"/>
      <protection locked="0" hidden="1"/>
    </xf>
    <xf numFmtId="43" fontId="6" fillId="0" borderId="1" xfId="0" applyNumberFormat="1" applyFont="1" applyFill="1" applyBorder="1" applyAlignment="1" applyProtection="1">
      <alignment vertical="center"/>
      <protection locked="0" hidden="1"/>
    </xf>
    <xf numFmtId="43" fontId="10" fillId="0" borderId="1" xfId="0" applyNumberFormat="1" applyFont="1" applyFill="1" applyBorder="1" applyAlignment="1" applyProtection="1">
      <alignment vertical="center"/>
      <protection locked="0" hidden="1"/>
    </xf>
    <xf numFmtId="43" fontId="6" fillId="0" borderId="1" xfId="0" applyNumberFormat="1" applyFont="1" applyFill="1" applyBorder="1" applyAlignment="1" applyProtection="1">
      <alignment vertical="center"/>
      <protection hidden="1"/>
    </xf>
    <xf numFmtId="43" fontId="10" fillId="0" borderId="1" xfId="0" applyNumberFormat="1" applyFont="1" applyFill="1" applyBorder="1" applyAlignment="1" applyProtection="1">
      <alignment vertical="center"/>
      <protection hidden="1"/>
    </xf>
    <xf numFmtId="0" fontId="10" fillId="8" borderId="0" xfId="0" applyFont="1" applyFill="1" applyBorder="1"/>
    <xf numFmtId="0" fontId="10" fillId="8" borderId="0" xfId="0" applyFont="1" applyFill="1" applyBorder="1" applyAlignment="1">
      <alignment horizontal="left" vertical="center" indent="1"/>
    </xf>
    <xf numFmtId="43" fontId="10" fillId="8" borderId="0" xfId="0" applyNumberFormat="1" applyFont="1" applyFill="1" applyBorder="1" applyAlignment="1">
      <alignment vertical="center"/>
    </xf>
    <xf numFmtId="43" fontId="6" fillId="0" borderId="0" xfId="0" applyNumberFormat="1" applyFont="1" applyFill="1" applyBorder="1" applyAlignment="1" applyProtection="1">
      <alignment vertical="center"/>
      <protection hidden="1"/>
    </xf>
    <xf numFmtId="40" fontId="6" fillId="0" borderId="0" xfId="0" applyNumberFormat="1" applyFont="1" applyFill="1" applyBorder="1" applyAlignment="1" applyProtection="1">
      <alignment horizontal="left" vertical="center" indent="1"/>
      <protection hidden="1"/>
    </xf>
    <xf numFmtId="40" fontId="9" fillId="10" borderId="0" xfId="0" applyNumberFormat="1" applyFont="1" applyFill="1" applyBorder="1" applyAlignment="1" applyProtection="1">
      <alignment horizontal="left" vertical="center" indent="1"/>
      <protection hidden="1"/>
    </xf>
    <xf numFmtId="43" fontId="9" fillId="10" borderId="0" xfId="0" applyNumberFormat="1" applyFont="1" applyFill="1" applyBorder="1" applyAlignment="1" applyProtection="1">
      <alignment horizontal="right" vertical="center"/>
      <protection hidden="1"/>
    </xf>
    <xf numFmtId="0" fontId="2" fillId="11" borderId="0" xfId="0" applyFont="1" applyFill="1" applyBorder="1" applyAlignment="1">
      <alignment horizontal="left" vertical="center" indent="1"/>
    </xf>
    <xf numFmtId="164" fontId="2" fillId="11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40" fontId="6" fillId="0" borderId="0" xfId="0" applyNumberFormat="1" applyFont="1" applyFill="1" applyBorder="1"/>
    <xf numFmtId="43" fontId="6" fillId="0" borderId="0" xfId="0" applyNumberFormat="1" applyFont="1" applyFill="1" applyBorder="1"/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7" fillId="0" borderId="0" xfId="1" applyBorder="1" applyAlignment="1" applyProtection="1"/>
    <xf numFmtId="0" fontId="0" fillId="0" borderId="0" xfId="0" applyBorder="1"/>
    <xf numFmtId="0" fontId="22" fillId="0" borderId="0" xfId="0" applyFont="1" applyBorder="1" applyAlignment="1">
      <alignment horizontal="right" readingOrder="1"/>
    </xf>
    <xf numFmtId="0" fontId="0" fillId="0" borderId="0" xfId="0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/>
    <xf numFmtId="0" fontId="4" fillId="4" borderId="0" xfId="0" applyFont="1" applyFill="1" applyBorder="1" applyAlignment="1" applyProtection="1">
      <alignment horizontal="left" vertical="center" indent="1"/>
      <protection locked="0" hidden="1"/>
    </xf>
    <xf numFmtId="0" fontId="4" fillId="4" borderId="0" xfId="0" applyFont="1" applyFill="1" applyBorder="1" applyAlignment="1">
      <alignment horizontal="left" vertical="center" indent="1"/>
    </xf>
    <xf numFmtId="0" fontId="12" fillId="2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 applyProtection="1">
      <alignment horizontal="left" vertical="center" indent="1"/>
      <protection locked="0" hidden="1"/>
    </xf>
    <xf numFmtId="0" fontId="4" fillId="5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left" vertical="center" indent="1"/>
      <protection locked="0" hidden="1"/>
    </xf>
    <xf numFmtId="0" fontId="4" fillId="3" borderId="0" xfId="0" applyFont="1" applyFill="1" applyBorder="1" applyAlignment="1">
      <alignment horizontal="left" vertical="center" indent="1"/>
    </xf>
    <xf numFmtId="0" fontId="4" fillId="9" borderId="0" xfId="0" applyFont="1" applyFill="1" applyBorder="1" applyAlignment="1" applyProtection="1">
      <alignment horizontal="left" vertical="center" indent="1"/>
      <protection locked="0" hidden="1"/>
    </xf>
    <xf numFmtId="0" fontId="4" fillId="9" borderId="0" xfId="0" applyFont="1" applyFill="1" applyBorder="1" applyAlignment="1">
      <alignment horizontal="left" vertical="center" indent="1"/>
    </xf>
    <xf numFmtId="0" fontId="18" fillId="7" borderId="0" xfId="0" applyFont="1" applyFill="1" applyBorder="1" applyAlignment="1" applyProtection="1">
      <alignment horizontal="left" vertical="center" indent="1"/>
      <protection locked="0" hidden="1"/>
    </xf>
    <xf numFmtId="0" fontId="7" fillId="0" borderId="0" xfId="1" applyFont="1" applyFill="1" applyBorder="1" applyAlignment="1" applyProtection="1">
      <alignment horizontal="left"/>
    </xf>
    <xf numFmtId="0" fontId="8" fillId="12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24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justify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20262856666485"/>
          <c:y val="1.8450217745001416E-2"/>
          <c:w val="0.54784265244023933"/>
          <c:h val="0.8524000598190653"/>
        </c:manualLayout>
      </c:layout>
      <c:pie3DChart>
        <c:varyColors val="1"/>
        <c:ser>
          <c:idx val="0"/>
          <c:order val="0"/>
          <c:spPr>
            <a:solidFill>
              <a:srgbClr val="309DDB"/>
            </a:solidFill>
            <a:ln w="25400">
              <a:noFill/>
            </a:ln>
          </c:spPr>
          <c:explosion val="8"/>
          <c:dPt>
            <c:idx val="0"/>
            <c:bubble3D val="0"/>
            <c:spPr>
              <a:solidFill>
                <a:srgbClr val="309DDB"/>
              </a:solidFill>
              <a:ln w="3175">
                <a:solidFill>
                  <a:srgbClr val="309DDB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7FA516"/>
              </a:solidFill>
              <a:ln w="12700">
                <a:solidFill>
                  <a:srgbClr val="7FA516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B3122D"/>
              </a:solidFill>
              <a:ln w="3175">
                <a:solidFill>
                  <a:srgbClr val="B3122D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3175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3175">
                <a:solidFill>
                  <a:srgbClr val="FFE14F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'Personal Budget'!$A$8:$A$12</c:f>
              <c:strCache>
                <c:ptCount val="5"/>
                <c:pt idx="0">
                  <c:v>Salary / Wages</c:v>
                </c:pt>
                <c:pt idx="1">
                  <c:v>Business</c:v>
                </c:pt>
                <c:pt idx="2">
                  <c:v>Pension</c:v>
                </c:pt>
                <c:pt idx="3">
                  <c:v>Interest/dividends</c:v>
                </c:pt>
                <c:pt idx="4">
                  <c:v>Miscellaneous</c:v>
                </c:pt>
              </c:strCache>
            </c:strRef>
          </c:cat>
          <c:val>
            <c:numRef>
              <c:f>'Personal Budget'!$N$8:$N$12</c:f>
              <c:numCache>
                <c:formatCode>_(* #,##0.00_);_(* \(#,##0.00\);_(* "-"??_);_(@_)</c:formatCode>
                <c:ptCount val="5"/>
                <c:pt idx="0">
                  <c:v>2546</c:v>
                </c:pt>
                <c:pt idx="1">
                  <c:v>500</c:v>
                </c:pt>
                <c:pt idx="2">
                  <c:v>1000</c:v>
                </c:pt>
                <c:pt idx="3">
                  <c:v>550</c:v>
                </c:pt>
                <c:pt idx="4">
                  <c:v>1245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0318954069936015E-2"/>
          <c:y val="1.8450217745001416E-2"/>
          <c:w val="0.14540344371273475"/>
          <c:h val="0.383764529096029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73664084714186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289440141190306E-2"/>
          <c:y val="0.1244984802431611"/>
          <c:w val="0.85944112167859599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Dashboards!$J$25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Dashboards!$J$26:$J$36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089601949956929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40908603708564E-2"/>
          <c:y val="0.1244984802431611"/>
          <c:w val="0.86992215257460215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Dashboards!$K$25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Dashboards!$K$26:$K$36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15064593608843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826046989750034E-2"/>
          <c:y val="0.1244984802431611"/>
          <c:w val="0.86639847387097091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Dashboards!$L$25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Dashboards!$L$26:$L$36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145161290322581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48387096774188E-2"/>
          <c:y val="0.1244984802431611"/>
          <c:w val="0.86290322580645162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Dashboards!$M$25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Dashboards!$M$26:$M$36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72056083929799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289440141190306E-2"/>
          <c:y val="0.1244984802431611"/>
          <c:w val="0.85944112167859599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Dashboards!$N$25</c:f>
              <c:strCache>
                <c:ptCount val="1"/>
                <c:pt idx="0">
                  <c:v>DEC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Dashboards!$N$26:$N$36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77125562904982E-2"/>
          <c:y val="6.7750856810152041E-2"/>
          <c:w val="0.88776488820510513"/>
          <c:h val="0.73441928782204813"/>
        </c:manualLayout>
      </c:layout>
      <c:lineChart>
        <c:grouping val="standard"/>
        <c:varyColors val="0"/>
        <c:ser>
          <c:idx val="0"/>
          <c:order val="0"/>
          <c:tx>
            <c:strRef>
              <c:f>'Personal Budget'!$A$148</c:f>
              <c:strCache>
                <c:ptCount val="1"/>
                <c:pt idx="0">
                  <c:v>INCOME</c:v>
                </c:pt>
              </c:strCache>
            </c:strRef>
          </c:tx>
          <c:spPr>
            <a:ln w="38100">
              <a:solidFill>
                <a:srgbClr val="004269"/>
              </a:solidFill>
              <a:prstDash val="solid"/>
            </a:ln>
          </c:spPr>
          <c:marker>
            <c:symbol val="none"/>
          </c:marker>
          <c:cat>
            <c:strRef>
              <c:f>'Personal Budget'!$B$4:$N$4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YEAR</c:v>
                </c:pt>
              </c:strCache>
            </c:strRef>
          </c:cat>
          <c:val>
            <c:numRef>
              <c:f>'Personal Budget'!$B$148:$M$148</c:f>
              <c:numCache>
                <c:formatCode>_(* #,##0.00_);_(* \(#,##0.00\);_(* "-"??_);_(@_)</c:formatCode>
                <c:ptCount val="12"/>
                <c:pt idx="0">
                  <c:v>5841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'Personal Budget'!$A$150</c:f>
              <c:strCache>
                <c:ptCount val="1"/>
                <c:pt idx="0">
                  <c:v>EXPENSES</c:v>
                </c:pt>
              </c:strCache>
            </c:strRef>
          </c:tx>
          <c:spPr>
            <a:ln w="38100">
              <a:solidFill>
                <a:srgbClr val="587F03"/>
              </a:solidFill>
              <a:prstDash val="solid"/>
            </a:ln>
          </c:spPr>
          <c:marker>
            <c:symbol val="none"/>
          </c:marker>
          <c:cat>
            <c:strRef>
              <c:f>'Personal Budget'!$B$4:$N$4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YEAR</c:v>
                </c:pt>
              </c:strCache>
            </c:strRef>
          </c:cat>
          <c:val>
            <c:numRef>
              <c:f>'Personal Budget'!$B$150:$M$150</c:f>
              <c:numCache>
                <c:formatCode>_(* #,##0.00_);_(* \(#,##0.00\);_(* "-"??_);_(@_)</c:formatCode>
                <c:ptCount val="12"/>
                <c:pt idx="0">
                  <c:v>2057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'Personal Budget'!$A$152</c:f>
              <c:strCache>
                <c:ptCount val="1"/>
                <c:pt idx="0">
                  <c:v>POTENTIAL TO SAVE</c:v>
                </c:pt>
              </c:strCache>
            </c:strRef>
          </c:tx>
          <c:spPr>
            <a:ln w="38100">
              <a:solidFill>
                <a:srgbClr val="B3122D"/>
              </a:solidFill>
              <a:prstDash val="solid"/>
            </a:ln>
          </c:spPr>
          <c:marker>
            <c:symbol val="none"/>
          </c:marker>
          <c:cat>
            <c:strRef>
              <c:f>'Personal Budget'!$B$4:$N$4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YEAR</c:v>
                </c:pt>
              </c:strCache>
            </c:strRef>
          </c:cat>
          <c:val>
            <c:numRef>
              <c:f>'Personal Budget'!$B$152:$M$152</c:f>
              <c:numCache>
                <c:formatCode>_-* #,##0.00_-;[Red]\-* #,##0.00_-;_-* "-"??_-;_-@_-</c:formatCode>
                <c:ptCount val="12"/>
                <c:pt idx="0">
                  <c:v>2384</c:v>
                </c:pt>
                <c:pt idx="1">
                  <c:v>-900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'Personal Budget'!$A$149</c:f>
              <c:strCache>
                <c:ptCount val="1"/>
                <c:pt idx="0">
                  <c:v>SAVINGS GOAL</c:v>
                </c:pt>
              </c:strCache>
            </c:strRef>
          </c:tx>
          <c:spPr>
            <a:ln w="38100">
              <a:solidFill>
                <a:srgbClr val="309DDB"/>
              </a:solidFill>
              <a:prstDash val="solid"/>
            </a:ln>
          </c:spPr>
          <c:marker>
            <c:symbol val="none"/>
          </c:marker>
          <c:val>
            <c:numRef>
              <c:f>'Personal Budget'!$B$149:$M$149</c:f>
              <c:numCache>
                <c:formatCode>_(* #,##0.00_);_(* \(#,##0.00\);_(* "-"??_);_(@_)</c:formatCode>
                <c:ptCount val="12"/>
                <c:pt idx="0">
                  <c:v>1400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494168"/>
        <c:axId val="287813592"/>
      </c:lineChart>
      <c:catAx>
        <c:axId val="34949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2B2B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87813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813592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E6E6E6"/>
              </a:solidFill>
              <a:prstDash val="solid"/>
            </a:ln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B2B2B2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494941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186753062989208"/>
          <c:y val="0.85095076153550964"/>
          <c:w val="0.72125147394072797"/>
          <c:h val="7.5880959627370292E-2"/>
        </c:manualLayout>
      </c:layout>
      <c:overlay val="0"/>
      <c:spPr>
        <a:ln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04066543438078"/>
          <c:y val="0.11168845333864313"/>
          <c:w val="0.72181146025878007"/>
          <c:h val="0.80519582639486909"/>
        </c:manualLayout>
      </c:layout>
      <c:pie3DChart>
        <c:varyColors val="1"/>
        <c:ser>
          <c:idx val="0"/>
          <c:order val="0"/>
          <c:tx>
            <c:strRef>
              <c:f>Dashboards!$O$25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309DDB"/>
              </a:solidFill>
              <a:ln w="12700">
                <a:solidFill>
                  <a:srgbClr val="309DDB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Dashboards!$O$26:$O$36</c:f>
              <c:numCache>
                <c:formatCode>_(* #,##0.00_);_(* \(#,##0.00\);_(* "-"??_);_(@_)</c:formatCode>
                <c:ptCount val="11"/>
                <c:pt idx="0">
                  <c:v>1882</c:v>
                </c:pt>
                <c:pt idx="1">
                  <c:v>500</c:v>
                </c:pt>
                <c:pt idx="2">
                  <c:v>300</c:v>
                </c:pt>
                <c:pt idx="3">
                  <c:v>100</c:v>
                </c:pt>
                <c:pt idx="4">
                  <c:v>50</c:v>
                </c:pt>
                <c:pt idx="5">
                  <c:v>10</c:v>
                </c:pt>
                <c:pt idx="6">
                  <c:v>30</c:v>
                </c:pt>
                <c:pt idx="7">
                  <c:v>35</c:v>
                </c:pt>
                <c:pt idx="8">
                  <c:v>20</c:v>
                </c:pt>
                <c:pt idx="9">
                  <c:v>20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210720887245845E-3"/>
          <c:y val="0.91168946795031958"/>
          <c:w val="0.99168207024029575"/>
          <c:h val="7.532477085629420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7652495378921E-2"/>
          <c:y val="6.8421052631578952E-2"/>
          <c:w val="0.92883548983364139"/>
          <c:h val="0.70526315789473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Dashboards!$B$26</c:f>
              <c:strCache>
                <c:ptCount val="1"/>
                <c:pt idx="0">
                  <c:v>HOME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Dashboards!$C$26:$N$26</c:f>
              <c:numCache>
                <c:formatCode>_(* #,##0.00_);_(* \(#,##0.00\);_(* "-"??_);_(@_)</c:formatCode>
                <c:ptCount val="12"/>
                <c:pt idx="0">
                  <c:v>982</c:v>
                </c:pt>
                <c:pt idx="1">
                  <c:v>900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Dashboards!$B$27</c:f>
              <c:strCache>
                <c:ptCount val="1"/>
                <c:pt idx="0">
                  <c:v>DAILY LIVING</c:v>
                </c:pt>
              </c:strCache>
            </c:strRef>
          </c:tx>
          <c:spPr>
            <a:solidFill>
              <a:srgbClr val="B3DB8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Dashboards!$C$27:$N$27</c:f>
              <c:numCache>
                <c:formatCode>_(* #,##0.00_);_(* \(#,##0.00\);_(* "-"??_);_(@_)</c:formatCode>
                <c:ptCount val="12"/>
                <c:pt idx="0">
                  <c:v>500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Dashboards!$B$28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rgbClr val="DB8E84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Dashboards!$C$28:$N$28</c:f>
              <c:numCache>
                <c:formatCode>_(* #,##0.00_);_(* \(#,##0.00\);_(* "-"??_);_(@_)</c:formatCode>
                <c:ptCount val="12"/>
                <c:pt idx="0">
                  <c:v>300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Dashboards!$B$29</c:f>
              <c:strCache>
                <c:ptCount val="1"/>
                <c:pt idx="0">
                  <c:v>ENTERTAINMENT</c:v>
                </c:pt>
              </c:strCache>
            </c:strRef>
          </c:tx>
          <c:spPr>
            <a:solidFill>
              <a:srgbClr val="99779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Dashboards!$C$29:$N$29</c:f>
              <c:numCache>
                <c:formatCode>_(* #,##0.00_);_(* \(#,##0.00\);_(* "-"??_);_(@_)</c:formatCode>
                <c:ptCount val="12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Dashboards!$B$30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FFE14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Dashboards!$C$30:$N$30</c:f>
              <c:numCache>
                <c:formatCode>_(* #,##0.00_);_(* \(#,##0.00\);_(* "-"??_);_(@_)</c:formatCode>
                <c:ptCount val="12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Dashboards!$B$31</c:f>
              <c:strCache>
                <c:ptCount val="1"/>
                <c:pt idx="0">
                  <c:v>HOLIDAYS</c:v>
                </c:pt>
              </c:strCache>
            </c:strRef>
          </c:tx>
          <c:spPr>
            <a:solidFill>
              <a:srgbClr val="D9C29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Dashboards!$C$31:$N$31</c:f>
              <c:numCache>
                <c:formatCode>_(* #,##0.00_);_(* \(#,##0.00\);_(* "-"??_);_(@_)</c:formatCode>
                <c:ptCount val="1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Dashboards!$B$32</c:f>
              <c:strCache>
                <c:ptCount val="1"/>
                <c:pt idx="0">
                  <c:v>RECREATION</c:v>
                </c:pt>
              </c:strCache>
            </c:strRef>
          </c:tx>
          <c:spPr>
            <a:solidFill>
              <a:srgbClr val="00426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Dashboards!$C$32:$N$32</c:f>
              <c:numCache>
                <c:formatCode>_(* #,##0.00_);_(* \(#,##0.00\);_(* "-"??_);_(@_)</c:formatCode>
                <c:ptCount val="12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Dashboards!$B$33</c:f>
              <c:strCache>
                <c:ptCount val="1"/>
                <c:pt idx="0">
                  <c:v>SUBSCRIBTIONS</c:v>
                </c:pt>
              </c:strCache>
            </c:strRef>
          </c:tx>
          <c:spPr>
            <a:solidFill>
              <a:srgbClr val="597A7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Dashboards!$C$33:$N$33</c:f>
              <c:numCache>
                <c:formatCode>_(* #,##0.00_);_(* \(#,##0.00\);_(* "-"??_);_(@_)</c:formatCode>
                <c:ptCount val="12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Dashboards!$B$34</c:f>
              <c:strCache>
                <c:ptCount val="1"/>
                <c:pt idx="0">
                  <c:v>PERSONAL</c:v>
                </c:pt>
              </c:strCache>
            </c:strRef>
          </c:tx>
          <c:spPr>
            <a:solidFill>
              <a:srgbClr val="00426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Dashboards!$C$34:$N$34</c:f>
              <c:numCache>
                <c:formatCode>_(* #,##0.00_);_(* \(#,##0.00\);_(* "-"??_);_(@_)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9"/>
          <c:order val="9"/>
          <c:tx>
            <c:strRef>
              <c:f>Dashboards!$B$35</c:f>
              <c:strCache>
                <c:ptCount val="1"/>
                <c:pt idx="0">
                  <c:v>FINANCIAL OBLIGATIONS</c:v>
                </c:pt>
              </c:strCache>
            </c:strRef>
          </c:tx>
          <c:spPr>
            <a:solidFill>
              <a:srgbClr val="587F0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Dashboards!$C$35:$N$35</c:f>
              <c:numCache>
                <c:formatCode>_(* #,##0.00_);_(* \(#,##0.00\);_(* "-"??_);_(@_)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Dashboards!$B$36</c:f>
              <c:strCache>
                <c:ptCount val="1"/>
                <c:pt idx="0">
                  <c:v>MISC. PAYMENTS</c:v>
                </c:pt>
              </c:strCache>
            </c:strRef>
          </c:tx>
          <c:spPr>
            <a:solidFill>
              <a:srgbClr val="B3122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Dashboards!$C$25:$N$25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Dashboards!$C$36:$N$36</c:f>
              <c:numCache>
                <c:formatCode>_(* #,##0.00_);_(* \(#,##0.00\);_(* "-"??_);_(@_)</c:formatCode>
                <c:ptCount val="12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10848"/>
        <c:axId val="287811240"/>
      </c:barChart>
      <c:catAx>
        <c:axId val="2878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81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781124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7810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6210720887245845E-3"/>
          <c:y val="0.87368421052631584"/>
          <c:w val="0.99075785582255083"/>
          <c:h val="7.36842105263157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902613307503285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40908603708564E-2"/>
          <c:y val="0.1244984802431611"/>
          <c:w val="0.86992215257460215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Dashboards!$C$25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Dashboards!$C$26:$C$36</c:f>
              <c:numCache>
                <c:formatCode>_(* #,##0.00_);_(* \(#,##0.00\);_(* "-"??_);_(@_)</c:formatCode>
                <c:ptCount val="11"/>
                <c:pt idx="0">
                  <c:v>982</c:v>
                </c:pt>
                <c:pt idx="1">
                  <c:v>500</c:v>
                </c:pt>
                <c:pt idx="2">
                  <c:v>300</c:v>
                </c:pt>
                <c:pt idx="3">
                  <c:v>100</c:v>
                </c:pt>
                <c:pt idx="4">
                  <c:v>50</c:v>
                </c:pt>
                <c:pt idx="5">
                  <c:v>10</c:v>
                </c:pt>
                <c:pt idx="6">
                  <c:v>30</c:v>
                </c:pt>
                <c:pt idx="7">
                  <c:v>35</c:v>
                </c:pt>
                <c:pt idx="8">
                  <c:v>20</c:v>
                </c:pt>
                <c:pt idx="9">
                  <c:v>20</c:v>
                </c:pt>
                <c:pt idx="1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724782793488254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826046989750034E-2"/>
          <c:y val="0.1244984802431611"/>
          <c:w val="0.86639847387097091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Dashboards!$D$25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Dashboards!$D$26:$D$36</c:f>
              <c:numCache>
                <c:formatCode>_(* #,##0.00_);_(* \(#,##0.00\);_(* "-"??_);_(@_)</c:formatCode>
                <c:ptCount val="11"/>
                <c:pt idx="0">
                  <c:v>900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145161290322581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48387096774188E-2"/>
          <c:y val="0.1244984802431611"/>
          <c:w val="0.86290322580645162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Dashboards!$E$25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Dashboards!$E$26:$E$36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373664084714186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289440141190306E-2"/>
          <c:y val="0.1244984802431611"/>
          <c:w val="0.85944112167859599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Dashboards!$F$25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Dashboards!$F$26:$F$36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96107628730107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040908603708564E-2"/>
          <c:y val="0.1244984802431611"/>
          <c:w val="0.86992215257460215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Dashboards!$G$25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Dashboards!$G$26:$G$36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129641893427957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826046989750034E-2"/>
          <c:y val="0.1244984802431611"/>
          <c:w val="0.86639847387097091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Dashboards!$H$25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Dashboards!$H$26:$H$36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354838709677419"/>
          <c:y val="2.008040003921953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548387096774188E-2"/>
          <c:y val="0.1244984802431611"/>
          <c:w val="0.86290322580645162"/>
          <c:h val="0.85944112167859599"/>
        </c:manualLayout>
      </c:layout>
      <c:doughnutChart>
        <c:varyColors val="1"/>
        <c:ser>
          <c:idx val="0"/>
          <c:order val="0"/>
          <c:tx>
            <c:strRef>
              <c:f>Dashboards!$I$25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rgbClr val="309DDB"/>
            </a:solidFill>
            <a:ln w="12700">
              <a:solidFill>
                <a:srgbClr val="309DDB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B3DB84"/>
              </a:solidFill>
              <a:ln w="12700">
                <a:solidFill>
                  <a:srgbClr val="B3DB84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DB8E84"/>
              </a:solidFill>
              <a:ln w="12700">
                <a:solidFill>
                  <a:srgbClr val="DB8E84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99779D"/>
              </a:solidFill>
              <a:ln w="12700">
                <a:solidFill>
                  <a:srgbClr val="99779D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E14F"/>
              </a:solidFill>
              <a:ln w="12700">
                <a:solidFill>
                  <a:srgbClr val="FFE14F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D9C293"/>
              </a:solidFill>
              <a:ln w="12700">
                <a:solidFill>
                  <a:srgbClr val="D9C293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597A7B"/>
              </a:solidFill>
              <a:ln w="12700">
                <a:solidFill>
                  <a:srgbClr val="597A7B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4269"/>
              </a:solidFill>
              <a:ln w="12700">
                <a:solidFill>
                  <a:srgbClr val="004269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587F03"/>
              </a:solidFill>
              <a:ln w="12700">
                <a:solidFill>
                  <a:srgbClr val="587F03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B3122D"/>
              </a:solidFill>
              <a:ln w="12700">
                <a:solidFill>
                  <a:srgbClr val="B3122D"/>
                </a:solidFill>
                <a:prstDash val="solid"/>
              </a:ln>
            </c:spPr>
          </c:dPt>
          <c:cat>
            <c:strRef>
              <c:f>Dashboards!$B$26:$B$36</c:f>
              <c:strCache>
                <c:ptCount val="11"/>
                <c:pt idx="0">
                  <c:v>HOME</c:v>
                </c:pt>
                <c:pt idx="1">
                  <c:v>DAILY LIVING</c:v>
                </c:pt>
                <c:pt idx="2">
                  <c:v>TRANSPORTATION</c:v>
                </c:pt>
                <c:pt idx="3">
                  <c:v>ENTERTAINMENT</c:v>
                </c:pt>
                <c:pt idx="4">
                  <c:v>HEALTH</c:v>
                </c:pt>
                <c:pt idx="5">
                  <c:v>HOLIDAYS</c:v>
                </c:pt>
                <c:pt idx="6">
                  <c:v>RECREATION</c:v>
                </c:pt>
                <c:pt idx="7">
                  <c:v>SUBSCRIBTIONS</c:v>
                </c:pt>
                <c:pt idx="8">
                  <c:v>PERSONAL</c:v>
                </c:pt>
                <c:pt idx="9">
                  <c:v>FINANCIAL OBLIGATIONS</c:v>
                </c:pt>
                <c:pt idx="10">
                  <c:v>MISC. PAYMENTS</c:v>
                </c:pt>
              </c:strCache>
            </c:strRef>
          </c:cat>
          <c:val>
            <c:numRef>
              <c:f>Dashboards!$I$26:$I$36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B2B2B2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personal-budget-spreadsheet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jpeg"/><Relationship Id="rId26" Type="http://schemas.openxmlformats.org/officeDocument/2006/relationships/hyperlink" Target="http://pinterest.com/spreadsheet123" TargetMode="External"/><Relationship Id="rId3" Type="http://schemas.openxmlformats.org/officeDocument/2006/relationships/chart" Target="../charts/chart3.xml"/><Relationship Id="rId21" Type="http://schemas.openxmlformats.org/officeDocument/2006/relationships/image" Target="../media/image4.png"/><Relationship Id="rId34" Type="http://schemas.openxmlformats.org/officeDocument/2006/relationships/image" Target="../media/image12.jpe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png"/><Relationship Id="rId25" Type="http://schemas.openxmlformats.org/officeDocument/2006/relationships/image" Target="../media/image6.png"/><Relationship Id="rId33" Type="http://schemas.openxmlformats.org/officeDocument/2006/relationships/image" Target="../media/image11.pn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hyperlink" Target="http://www.linkedin.com/company/spreadsheet123-ltd" TargetMode="External"/><Relationship Id="rId29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hyperlink" Target="http://www.facebook.com/spreadsheet123" TargetMode="External"/><Relationship Id="rId32" Type="http://schemas.openxmlformats.org/officeDocument/2006/relationships/image" Target="../media/image10.png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5.png"/><Relationship Id="rId28" Type="http://schemas.openxmlformats.org/officeDocument/2006/relationships/hyperlink" Target="https://twitter.com/Spreadsheet123" TargetMode="External"/><Relationship Id="rId36" Type="http://schemas.openxmlformats.org/officeDocument/2006/relationships/image" Target="../media/image14.png"/><Relationship Id="rId10" Type="http://schemas.openxmlformats.org/officeDocument/2006/relationships/chart" Target="../charts/chart10.xml"/><Relationship Id="rId19" Type="http://schemas.openxmlformats.org/officeDocument/2006/relationships/image" Target="../media/image3.png"/><Relationship Id="rId31" Type="http://schemas.openxmlformats.org/officeDocument/2006/relationships/image" Target="../media/image9.jpe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hyperlink" Target="https://plus.google.com/u/0/b/117014028071621729542/117014028071621729542/" TargetMode="External"/><Relationship Id="rId27" Type="http://schemas.openxmlformats.org/officeDocument/2006/relationships/image" Target="../media/image7.png"/><Relationship Id="rId30" Type="http://schemas.openxmlformats.org/officeDocument/2006/relationships/hyperlink" Target="http://www.spreadsheet123.com/ExcelTemplates/personal-budget-spreadsheet.html" TargetMode="External"/><Relationship Id="rId35" Type="http://schemas.openxmlformats.org/officeDocument/2006/relationships/image" Target="../media/image1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28575</xdr:rowOff>
    </xdr:from>
    <xdr:to>
      <xdr:col>13</xdr:col>
      <xdr:colOff>695325</xdr:colOff>
      <xdr:row>0</xdr:row>
      <xdr:rowOff>409575</xdr:rowOff>
    </xdr:to>
    <xdr:pic>
      <xdr:nvPicPr>
        <xdr:cNvPr id="2153" name="Picture 105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76200</xdr:colOff>
      <xdr:row>0</xdr:row>
      <xdr:rowOff>66675</xdr:rowOff>
    </xdr:from>
    <xdr:to>
      <xdr:col>19</xdr:col>
      <xdr:colOff>76200</xdr:colOff>
      <xdr:row>10</xdr:row>
      <xdr:rowOff>133350</xdr:rowOff>
    </xdr:to>
    <xdr:grpSp>
      <xdr:nvGrpSpPr>
        <xdr:cNvPr id="2190" name="Group 142"/>
        <xdr:cNvGrpSpPr>
          <a:grpSpLocks/>
        </xdr:cNvGrpSpPr>
      </xdr:nvGrpSpPr>
      <xdr:grpSpPr bwMode="auto">
        <a:xfrm>
          <a:off x="11610975" y="66675"/>
          <a:ext cx="3048000" cy="2162175"/>
          <a:chOff x="1181" y="8"/>
          <a:chExt cx="320" cy="227"/>
        </a:xfrm>
      </xdr:grpSpPr>
      <xdr:grpSp>
        <xdr:nvGrpSpPr>
          <xdr:cNvPr id="2191" name="Group 143"/>
          <xdr:cNvGrpSpPr>
            <a:grpSpLocks/>
          </xdr:cNvGrpSpPr>
        </xdr:nvGrpSpPr>
        <xdr:grpSpPr bwMode="auto">
          <a:xfrm>
            <a:off x="1181" y="190"/>
            <a:ext cx="320" cy="45"/>
            <a:chOff x="1204" y="240"/>
            <a:chExt cx="320" cy="45"/>
          </a:xfrm>
        </xdr:grpSpPr>
        <xdr:pic>
          <xdr:nvPicPr>
            <xdr:cNvPr id="2192" name="Picture 14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3" name="Picture 14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4" name="Picture 146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5" name="Picture 147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6" name="Picture 148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7" name="Picture 149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98" name="Picture 150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199" name="Group 151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181" y="8"/>
            <a:ext cx="320" cy="45"/>
            <a:chOff x="881" y="58"/>
            <a:chExt cx="320" cy="45"/>
          </a:xfrm>
        </xdr:grpSpPr>
        <xdr:pic>
          <xdr:nvPicPr>
            <xdr:cNvPr id="2200" name="Picture 152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01" name="Picture 153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02" name="Picture 154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2203" name="Group 155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81" y="59"/>
            <a:ext cx="320" cy="125"/>
            <a:chOff x="881" y="109"/>
            <a:chExt cx="320" cy="125"/>
          </a:xfrm>
        </xdr:grpSpPr>
        <xdr:pic>
          <xdr:nvPicPr>
            <xdr:cNvPr id="2204" name="Picture 156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2205" name="Rectangle 157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2206" name="Picture 158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207" name="Picture 159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66675</xdr:rowOff>
    </xdr:from>
    <xdr:to>
      <xdr:col>16</xdr:col>
      <xdr:colOff>438150</xdr:colOff>
      <xdr:row>20</xdr:row>
      <xdr:rowOff>57150</xdr:rowOff>
    </xdr:to>
    <xdr:graphicFrame macro="">
      <xdr:nvGraphicFramePr>
        <xdr:cNvPr id="3845" name="Chart 7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22</xdr:row>
      <xdr:rowOff>47625</xdr:rowOff>
    </xdr:from>
    <xdr:to>
      <xdr:col>16</xdr:col>
      <xdr:colOff>600075</xdr:colOff>
      <xdr:row>44</xdr:row>
      <xdr:rowOff>104775</xdr:rowOff>
    </xdr:to>
    <xdr:graphicFrame macro="">
      <xdr:nvGraphicFramePr>
        <xdr:cNvPr id="3846" name="Chart 7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447675</xdr:colOff>
      <xdr:row>46</xdr:row>
      <xdr:rowOff>66675</xdr:rowOff>
    </xdr:from>
    <xdr:to>
      <xdr:col>16</xdr:col>
      <xdr:colOff>123825</xdr:colOff>
      <xdr:row>90</xdr:row>
      <xdr:rowOff>57150</xdr:rowOff>
    </xdr:to>
    <xdr:grpSp>
      <xdr:nvGrpSpPr>
        <xdr:cNvPr id="3863" name="Group 791"/>
        <xdr:cNvGrpSpPr>
          <a:grpSpLocks/>
        </xdr:cNvGrpSpPr>
      </xdr:nvGrpSpPr>
      <xdr:grpSpPr bwMode="auto">
        <a:xfrm>
          <a:off x="447675" y="7962900"/>
          <a:ext cx="9429750" cy="7115175"/>
          <a:chOff x="7" y="817"/>
          <a:chExt cx="990" cy="747"/>
        </a:xfrm>
      </xdr:grpSpPr>
      <xdr:graphicFrame macro="">
        <xdr:nvGraphicFramePr>
          <xdr:cNvPr id="3847" name="Chart 775"/>
          <xdr:cNvGraphicFramePr>
            <a:graphicFrameLocks/>
          </xdr:cNvGraphicFramePr>
        </xdr:nvGraphicFramePr>
        <xdr:xfrm>
          <a:off x="7" y="817"/>
          <a:ext cx="246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3848" name="Chart 776"/>
          <xdr:cNvGraphicFramePr>
            <a:graphicFrameLocks/>
          </xdr:cNvGraphicFramePr>
        </xdr:nvGraphicFramePr>
        <xdr:xfrm>
          <a:off x="253" y="817"/>
          <a:ext cx="247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3850" name="Chart 778"/>
          <xdr:cNvGraphicFramePr>
            <a:graphicFrameLocks/>
          </xdr:cNvGraphicFramePr>
        </xdr:nvGraphicFramePr>
        <xdr:xfrm>
          <a:off x="500" y="817"/>
          <a:ext cx="248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3851" name="Chart 779"/>
          <xdr:cNvGraphicFramePr>
            <a:graphicFrameLocks/>
          </xdr:cNvGraphicFramePr>
        </xdr:nvGraphicFramePr>
        <xdr:xfrm>
          <a:off x="748" y="817"/>
          <a:ext cx="249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3854" name="Chart 782"/>
          <xdr:cNvGraphicFramePr>
            <a:graphicFrameLocks/>
          </xdr:cNvGraphicFramePr>
        </xdr:nvGraphicFramePr>
        <xdr:xfrm>
          <a:off x="7" y="1066"/>
          <a:ext cx="246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3855" name="Chart 783"/>
          <xdr:cNvGraphicFramePr>
            <a:graphicFrameLocks/>
          </xdr:cNvGraphicFramePr>
        </xdr:nvGraphicFramePr>
        <xdr:xfrm>
          <a:off x="253" y="1066"/>
          <a:ext cx="247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3856" name="Chart 784"/>
          <xdr:cNvGraphicFramePr>
            <a:graphicFrameLocks/>
          </xdr:cNvGraphicFramePr>
        </xdr:nvGraphicFramePr>
        <xdr:xfrm>
          <a:off x="500" y="1066"/>
          <a:ext cx="248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3857" name="Chart 785"/>
          <xdr:cNvGraphicFramePr>
            <a:graphicFrameLocks/>
          </xdr:cNvGraphicFramePr>
        </xdr:nvGraphicFramePr>
        <xdr:xfrm>
          <a:off x="748" y="1066"/>
          <a:ext cx="249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graphicFrame macro="">
        <xdr:nvGraphicFramePr>
          <xdr:cNvPr id="3859" name="Chart 787"/>
          <xdr:cNvGraphicFramePr>
            <a:graphicFrameLocks/>
          </xdr:cNvGraphicFramePr>
        </xdr:nvGraphicFramePr>
        <xdr:xfrm>
          <a:off x="7" y="1315"/>
          <a:ext cx="246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graphicFrame macro="">
        <xdr:nvGraphicFramePr>
          <xdr:cNvPr id="3860" name="Chart 788"/>
          <xdr:cNvGraphicFramePr>
            <a:graphicFrameLocks/>
          </xdr:cNvGraphicFramePr>
        </xdr:nvGraphicFramePr>
        <xdr:xfrm>
          <a:off x="253" y="1315"/>
          <a:ext cx="247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2"/>
          </a:graphicData>
        </a:graphic>
      </xdr:graphicFrame>
      <xdr:graphicFrame macro="">
        <xdr:nvGraphicFramePr>
          <xdr:cNvPr id="3861" name="Chart 789"/>
          <xdr:cNvGraphicFramePr>
            <a:graphicFrameLocks/>
          </xdr:cNvGraphicFramePr>
        </xdr:nvGraphicFramePr>
        <xdr:xfrm>
          <a:off x="500" y="1315"/>
          <a:ext cx="248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graphicFrame macro="">
        <xdr:nvGraphicFramePr>
          <xdr:cNvPr id="3862" name="Chart 790"/>
          <xdr:cNvGraphicFramePr>
            <a:graphicFrameLocks/>
          </xdr:cNvGraphicFramePr>
        </xdr:nvGraphicFramePr>
        <xdr:xfrm>
          <a:off x="748" y="1315"/>
          <a:ext cx="249" cy="2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4"/>
          </a:graphicData>
        </a:graphic>
      </xdr:graphicFrame>
    </xdr:grpSp>
    <xdr:clientData/>
  </xdr:twoCellAnchor>
  <xdr:twoCellAnchor>
    <xdr:from>
      <xdr:col>0</xdr:col>
      <xdr:colOff>0</xdr:colOff>
      <xdr:row>116</xdr:row>
      <xdr:rowOff>123825</xdr:rowOff>
    </xdr:from>
    <xdr:to>
      <xdr:col>16</xdr:col>
      <xdr:colOff>600075</xdr:colOff>
      <xdr:row>137</xdr:row>
      <xdr:rowOff>152400</xdr:rowOff>
    </xdr:to>
    <xdr:graphicFrame macro="">
      <xdr:nvGraphicFramePr>
        <xdr:cNvPr id="3864" name="Chart 79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93</xdr:row>
      <xdr:rowOff>19050</xdr:rowOff>
    </xdr:from>
    <xdr:to>
      <xdr:col>16</xdr:col>
      <xdr:colOff>581025</xdr:colOff>
      <xdr:row>115</xdr:row>
      <xdr:rowOff>123825</xdr:rowOff>
    </xdr:to>
    <xdr:graphicFrame macro="">
      <xdr:nvGraphicFramePr>
        <xdr:cNvPr id="3865" name="Chart 7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14</xdr:col>
      <xdr:colOff>133350</xdr:colOff>
      <xdr:row>0</xdr:row>
      <xdr:rowOff>28575</xdr:rowOff>
    </xdr:from>
    <xdr:to>
      <xdr:col>17</xdr:col>
      <xdr:colOff>0</xdr:colOff>
      <xdr:row>0</xdr:row>
      <xdr:rowOff>409575</xdr:rowOff>
    </xdr:to>
    <xdr:pic>
      <xdr:nvPicPr>
        <xdr:cNvPr id="3866" name="Picture 794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47625</xdr:colOff>
      <xdr:row>0</xdr:row>
      <xdr:rowOff>66675</xdr:rowOff>
    </xdr:from>
    <xdr:to>
      <xdr:col>22</xdr:col>
      <xdr:colOff>47625</xdr:colOff>
      <xdr:row>11</xdr:row>
      <xdr:rowOff>85725</xdr:rowOff>
    </xdr:to>
    <xdr:grpSp>
      <xdr:nvGrpSpPr>
        <xdr:cNvPr id="3867" name="Group 795"/>
        <xdr:cNvGrpSpPr>
          <a:grpSpLocks/>
        </xdr:cNvGrpSpPr>
      </xdr:nvGrpSpPr>
      <xdr:grpSpPr bwMode="auto">
        <a:xfrm>
          <a:off x="10410825" y="66675"/>
          <a:ext cx="3048000" cy="2162175"/>
          <a:chOff x="1181" y="8"/>
          <a:chExt cx="320" cy="227"/>
        </a:xfrm>
      </xdr:grpSpPr>
      <xdr:grpSp>
        <xdr:nvGrpSpPr>
          <xdr:cNvPr id="3868" name="Group 796"/>
          <xdr:cNvGrpSpPr>
            <a:grpSpLocks/>
          </xdr:cNvGrpSpPr>
        </xdr:nvGrpSpPr>
        <xdr:grpSpPr bwMode="auto">
          <a:xfrm>
            <a:off x="1181" y="190"/>
            <a:ext cx="320" cy="45"/>
            <a:chOff x="1204" y="240"/>
            <a:chExt cx="320" cy="45"/>
          </a:xfrm>
        </xdr:grpSpPr>
        <xdr:pic>
          <xdr:nvPicPr>
            <xdr:cNvPr id="3869" name="Picture 797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0" name="Picture 798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1" name="Picture 799" descr="linked-in">
              <a:hlinkClick xmlns:r="http://schemas.openxmlformats.org/officeDocument/2006/relationships" r:id="rId20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2" name="Picture 800" descr="gplus">
              <a:hlinkClick xmlns:r="http://schemas.openxmlformats.org/officeDocument/2006/relationships" r:id="rId22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3" name="Picture 801" descr="facebook1">
              <a:hlinkClick xmlns:r="http://schemas.openxmlformats.org/officeDocument/2006/relationships" r:id="rId24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4" name="Picture 802" descr="pinterest1">
              <a:hlinkClick xmlns:r="http://schemas.openxmlformats.org/officeDocument/2006/relationships" r:id="rId26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5" name="Picture 803" descr="twitter1">
              <a:hlinkClick xmlns:r="http://schemas.openxmlformats.org/officeDocument/2006/relationships" r:id="rId28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876" name="Group 804">
            <a:hlinkClick xmlns:r="http://schemas.openxmlformats.org/officeDocument/2006/relationships" r:id="rId30" tooltip="Write your review about this template"/>
          </xdr:cNvPr>
          <xdr:cNvGrpSpPr>
            <a:grpSpLocks/>
          </xdr:cNvGrpSpPr>
        </xdr:nvGrpSpPr>
        <xdr:grpSpPr bwMode="auto">
          <a:xfrm>
            <a:off x="1181" y="8"/>
            <a:ext cx="320" cy="45"/>
            <a:chOff x="881" y="58"/>
            <a:chExt cx="320" cy="45"/>
          </a:xfrm>
        </xdr:grpSpPr>
        <xdr:pic>
          <xdr:nvPicPr>
            <xdr:cNvPr id="3877" name="Picture 805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78" name="Picture 806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D9EDC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879" name="Picture 807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880" name="Group 808">
            <a:hlinkClick xmlns:r="http://schemas.openxmlformats.org/officeDocument/2006/relationships" r:id="rId30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181" y="59"/>
            <a:ext cx="320" cy="125"/>
            <a:chOff x="881" y="109"/>
            <a:chExt cx="320" cy="125"/>
          </a:xfrm>
        </xdr:grpSpPr>
        <xdr:pic>
          <xdr:nvPicPr>
            <xdr:cNvPr id="3881" name="Picture 809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882" name="Rectangle 810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883" name="Picture 811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884" name="Picture 812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52"/>
  <sheetViews>
    <sheetView showGridLines="0" tabSelected="1" zoomScaleNormal="100" workbookViewId="0">
      <pane ySplit="4" topLeftCell="A5" activePane="bottomLeft" state="frozen"/>
      <selection pane="bottomLeft" activeCell="S24" sqref="S24"/>
    </sheetView>
  </sheetViews>
  <sheetFormatPr defaultRowHeight="12.75" x14ac:dyDescent="0.2"/>
  <cols>
    <col min="1" max="1" width="33.7109375" style="6" customWidth="1"/>
    <col min="2" max="14" width="10.7109375" style="6" customWidth="1"/>
    <col min="15" max="16384" width="9.140625" style="6"/>
  </cols>
  <sheetData>
    <row r="1" spans="1:14" s="5" customFormat="1" ht="35.1" customHeight="1" x14ac:dyDescent="0.2">
      <c r="A1" s="76" t="s">
        <v>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14" customFormat="1" ht="18" customHeight="1" x14ac:dyDescent="0.2">
      <c r="A2" s="41"/>
      <c r="B2" s="41"/>
      <c r="C2" s="41"/>
      <c r="D2" s="41"/>
      <c r="E2" s="41"/>
      <c r="F2" s="41"/>
      <c r="N2" s="24" t="str">
        <f ca="1">EULA!I3</f>
        <v>© 2014 Spreadsheet123 LTD. All rights reserved</v>
      </c>
    </row>
    <row r="3" spans="1:14" s="5" customFormat="1" ht="15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s="11" customFormat="1" ht="20.100000000000001" customHeight="1" x14ac:dyDescent="0.2">
      <c r="A4" s="10"/>
      <c r="B4" s="22" t="s">
        <v>80</v>
      </c>
      <c r="C4" s="23" t="s">
        <v>81</v>
      </c>
      <c r="D4" s="22" t="s">
        <v>82</v>
      </c>
      <c r="E4" s="23" t="s">
        <v>83</v>
      </c>
      <c r="F4" s="22" t="s">
        <v>84</v>
      </c>
      <c r="G4" s="23" t="s">
        <v>85</v>
      </c>
      <c r="H4" s="22" t="s">
        <v>86</v>
      </c>
      <c r="I4" s="23" t="s">
        <v>87</v>
      </c>
      <c r="J4" s="22" t="s">
        <v>88</v>
      </c>
      <c r="K4" s="23" t="s">
        <v>89</v>
      </c>
      <c r="L4" s="22" t="s">
        <v>90</v>
      </c>
      <c r="M4" s="23" t="s">
        <v>91</v>
      </c>
      <c r="N4" s="22" t="s">
        <v>92</v>
      </c>
    </row>
    <row r="5" spans="1:14" s="11" customFormat="1" ht="6.95" customHeight="1" x14ac:dyDescent="0.2">
      <c r="A5" s="10"/>
      <c r="B5" s="27"/>
      <c r="C5" s="23"/>
      <c r="D5" s="27"/>
      <c r="E5" s="23"/>
      <c r="F5" s="27"/>
      <c r="G5" s="23"/>
      <c r="H5" s="27"/>
      <c r="I5" s="23"/>
      <c r="J5" s="27"/>
      <c r="K5" s="23"/>
      <c r="L5" s="27"/>
      <c r="M5" s="23"/>
      <c r="N5" s="27"/>
    </row>
    <row r="6" spans="1:14" s="11" customFormat="1" ht="20.100000000000001" customHeight="1" x14ac:dyDescent="0.2">
      <c r="A6" s="77" t="s">
        <v>78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11" customFormat="1" ht="6.95" customHeight="1" x14ac:dyDescent="0.2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4" customFormat="1" ht="15" customHeight="1" x14ac:dyDescent="0.2">
      <c r="A8" s="25" t="s">
        <v>106</v>
      </c>
      <c r="B8" s="42">
        <v>2546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31">
        <f>SUM(B8:M8)</f>
        <v>2546</v>
      </c>
    </row>
    <row r="9" spans="1:14" s="14" customFormat="1" ht="15" customHeight="1" x14ac:dyDescent="0.2">
      <c r="A9" s="25" t="s">
        <v>107</v>
      </c>
      <c r="B9" s="42">
        <v>500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31">
        <f>SUM(B9:M9)</f>
        <v>500</v>
      </c>
    </row>
    <row r="10" spans="1:14" s="14" customFormat="1" ht="15" customHeight="1" x14ac:dyDescent="0.2">
      <c r="A10" s="25" t="s">
        <v>105</v>
      </c>
      <c r="B10" s="42">
        <v>1000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31">
        <f>SUM(B10:M10)</f>
        <v>1000</v>
      </c>
    </row>
    <row r="11" spans="1:14" s="11" customFormat="1" ht="15" customHeight="1" x14ac:dyDescent="0.2">
      <c r="A11" s="26" t="s">
        <v>34</v>
      </c>
      <c r="B11" s="43">
        <v>550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32">
        <f>SUM(B11:M11)</f>
        <v>550</v>
      </c>
    </row>
    <row r="12" spans="1:14" s="14" customFormat="1" ht="15" customHeight="1" x14ac:dyDescent="0.2">
      <c r="A12" s="25" t="s">
        <v>33</v>
      </c>
      <c r="B12" s="42">
        <v>1245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31">
        <f>SUM(B12:M12)</f>
        <v>1245</v>
      </c>
    </row>
    <row r="13" spans="1:14" s="11" customFormat="1" ht="6.95" customHeight="1" x14ac:dyDescent="0.2">
      <c r="A13" s="2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</row>
    <row r="14" spans="1:14" s="14" customFormat="1" ht="15" customHeight="1" x14ac:dyDescent="0.2">
      <c r="A14" s="28" t="str">
        <f>"TOTAL "&amp;A6</f>
        <v>TOTAL INCOME</v>
      </c>
      <c r="B14" s="33">
        <f>SUM(B8:B12)</f>
        <v>5841</v>
      </c>
      <c r="C14" s="33">
        <f t="shared" ref="C14:N14" si="0">SUM(C8:C12)</f>
        <v>0</v>
      </c>
      <c r="D14" s="33">
        <f t="shared" si="0"/>
        <v>0</v>
      </c>
      <c r="E14" s="33">
        <f t="shared" si="0"/>
        <v>0</v>
      </c>
      <c r="F14" s="33">
        <f t="shared" si="0"/>
        <v>0</v>
      </c>
      <c r="G14" s="33">
        <f t="shared" si="0"/>
        <v>0</v>
      </c>
      <c r="H14" s="33">
        <f t="shared" si="0"/>
        <v>0</v>
      </c>
      <c r="I14" s="33">
        <f t="shared" si="0"/>
        <v>0</v>
      </c>
      <c r="J14" s="33">
        <f t="shared" si="0"/>
        <v>0</v>
      </c>
      <c r="K14" s="33">
        <f t="shared" si="0"/>
        <v>0</v>
      </c>
      <c r="L14" s="33">
        <f t="shared" si="0"/>
        <v>0</v>
      </c>
      <c r="M14" s="33">
        <f t="shared" si="0"/>
        <v>0</v>
      </c>
      <c r="N14" s="33">
        <f t="shared" si="0"/>
        <v>5841</v>
      </c>
    </row>
    <row r="15" spans="1:14" s="11" customFormat="1" ht="6.95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s="11" customFormat="1" ht="20.100000000000001" customHeight="1" x14ac:dyDescent="0.2">
      <c r="A16" s="81" t="s">
        <v>110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s="11" customFormat="1" ht="6.95" customHeight="1" x14ac:dyDescent="0.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4" s="11" customFormat="1" ht="15" customHeight="1" x14ac:dyDescent="0.2">
      <c r="A18" s="52" t="s">
        <v>111</v>
      </c>
      <c r="B18" s="46">
        <v>1400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31">
        <f>SUM(B18:M18)</f>
        <v>1400</v>
      </c>
    </row>
    <row r="19" spans="1:14" s="11" customFormat="1" ht="15" customHeight="1" x14ac:dyDescent="0.2">
      <c r="A19" s="52" t="s">
        <v>112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31">
        <f>SUM(B19:M19)</f>
        <v>0</v>
      </c>
    </row>
    <row r="20" spans="1:14" s="11" customFormat="1" ht="15" customHeight="1" x14ac:dyDescent="0.2">
      <c r="A20" s="52" t="s">
        <v>113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31">
        <f>SUM(B20:M20)</f>
        <v>0</v>
      </c>
    </row>
    <row r="21" spans="1:14" s="11" customFormat="1" ht="15" customHeight="1" x14ac:dyDescent="0.2">
      <c r="A21" s="52" t="s">
        <v>114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31">
        <f>SUM(B21:M21)</f>
        <v>0</v>
      </c>
    </row>
    <row r="22" spans="1:14" s="11" customFormat="1" ht="15" customHeight="1" x14ac:dyDescent="0.2">
      <c r="A22" s="52" t="s">
        <v>115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31">
        <f>SUM(B22:M22)</f>
        <v>0</v>
      </c>
    </row>
    <row r="23" spans="1:14" s="11" customFormat="1" ht="6.95" customHeight="1" x14ac:dyDescent="0.2">
      <c r="A23" s="52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37"/>
    </row>
    <row r="24" spans="1:14" s="14" customFormat="1" ht="15" customHeight="1" x14ac:dyDescent="0.2">
      <c r="A24" s="53" t="str">
        <f>"TOTAL "&amp;A16</f>
        <v>TOTAL SAVINGS GOAL</v>
      </c>
      <c r="B24" s="54">
        <f t="shared" ref="B24:N24" si="1">SUM(B18:B22)</f>
        <v>1400</v>
      </c>
      <c r="C24" s="54">
        <f t="shared" si="1"/>
        <v>0</v>
      </c>
      <c r="D24" s="54">
        <f t="shared" si="1"/>
        <v>0</v>
      </c>
      <c r="E24" s="54">
        <f t="shared" si="1"/>
        <v>0</v>
      </c>
      <c r="F24" s="54">
        <f t="shared" si="1"/>
        <v>0</v>
      </c>
      <c r="G24" s="54">
        <f t="shared" si="1"/>
        <v>0</v>
      </c>
      <c r="H24" s="54">
        <f t="shared" si="1"/>
        <v>0</v>
      </c>
      <c r="I24" s="54">
        <f t="shared" si="1"/>
        <v>0</v>
      </c>
      <c r="J24" s="54">
        <f t="shared" si="1"/>
        <v>0</v>
      </c>
      <c r="K24" s="54">
        <f t="shared" si="1"/>
        <v>0</v>
      </c>
      <c r="L24" s="54">
        <f t="shared" si="1"/>
        <v>0</v>
      </c>
      <c r="M24" s="54">
        <f t="shared" si="1"/>
        <v>0</v>
      </c>
      <c r="N24" s="54">
        <f t="shared" si="1"/>
        <v>1400</v>
      </c>
    </row>
    <row r="25" spans="1:14" s="11" customFormat="1" ht="6.95" customHeight="1" x14ac:dyDescent="0.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14" s="11" customFormat="1" ht="20.100000000000001" customHeight="1" x14ac:dyDescent="0.2">
      <c r="A26" s="79" t="s">
        <v>79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1:14" s="11" customFormat="1" ht="6.95" customHeight="1" x14ac:dyDescent="0.2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11" customFormat="1" ht="18" customHeight="1" x14ac:dyDescent="0.2">
      <c r="A28" s="74" t="s">
        <v>93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  <row r="29" spans="1:14" s="11" customFormat="1" ht="6.95" customHeight="1" x14ac:dyDescent="0.2">
      <c r="A29" s="1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14" customFormat="1" ht="15" customHeight="1" x14ac:dyDescent="0.2">
      <c r="A30" s="25" t="s">
        <v>45</v>
      </c>
      <c r="B30" s="44">
        <v>845</v>
      </c>
      <c r="C30" s="44">
        <v>900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34">
        <f t="shared" ref="N30:N39" si="2">SUM(B30:M30)</f>
        <v>1745</v>
      </c>
    </row>
    <row r="31" spans="1:14" s="11" customFormat="1" ht="15" customHeight="1" x14ac:dyDescent="0.2">
      <c r="A31" s="26" t="s">
        <v>31</v>
      </c>
      <c r="B31" s="45">
        <v>35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35">
        <f t="shared" si="2"/>
        <v>35</v>
      </c>
    </row>
    <row r="32" spans="1:14" s="14" customFormat="1" ht="15" customHeight="1" x14ac:dyDescent="0.2">
      <c r="A32" s="25" t="s">
        <v>42</v>
      </c>
      <c r="B32" s="44">
        <v>22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36">
        <f t="shared" si="2"/>
        <v>22</v>
      </c>
    </row>
    <row r="33" spans="1:14" s="11" customFormat="1" ht="15" customHeight="1" x14ac:dyDescent="0.2">
      <c r="A33" s="26" t="s">
        <v>57</v>
      </c>
      <c r="B33" s="45">
        <v>35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37">
        <f t="shared" si="2"/>
        <v>35</v>
      </c>
    </row>
    <row r="34" spans="1:14" s="14" customFormat="1" ht="15" customHeight="1" x14ac:dyDescent="0.2">
      <c r="A34" s="25" t="s">
        <v>30</v>
      </c>
      <c r="B34" s="44">
        <v>20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6">
        <v>0</v>
      </c>
      <c r="M34" s="44">
        <v>0</v>
      </c>
      <c r="N34" s="36">
        <f t="shared" si="2"/>
        <v>20</v>
      </c>
    </row>
    <row r="35" spans="1:14" s="11" customFormat="1" ht="15" customHeight="1" x14ac:dyDescent="0.2">
      <c r="A35" s="26" t="s">
        <v>41</v>
      </c>
      <c r="B35" s="45">
        <v>10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37">
        <f t="shared" si="2"/>
        <v>10</v>
      </c>
    </row>
    <row r="36" spans="1:14" s="14" customFormat="1" ht="15" customHeight="1" x14ac:dyDescent="0.2">
      <c r="A36" s="25" t="s">
        <v>44</v>
      </c>
      <c r="B36" s="44">
        <v>10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36">
        <f t="shared" si="2"/>
        <v>10</v>
      </c>
    </row>
    <row r="37" spans="1:14" s="11" customFormat="1" ht="15" customHeight="1" x14ac:dyDescent="0.2">
      <c r="A37" s="26" t="s">
        <v>39</v>
      </c>
      <c r="B37" s="45">
        <v>5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37">
        <f t="shared" si="2"/>
        <v>5</v>
      </c>
    </row>
    <row r="38" spans="1:14" s="14" customFormat="1" ht="6.95" customHeight="1" x14ac:dyDescent="0.2">
      <c r="A38" s="2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/>
    </row>
    <row r="39" spans="1:14" s="11" customFormat="1" ht="15" customHeight="1" x14ac:dyDescent="0.2">
      <c r="A39" s="29" t="str">
        <f>"TOTAL "&amp;A28</f>
        <v>TOTAL HOME</v>
      </c>
      <c r="B39" s="38">
        <f>SUM(B30:B37)</f>
        <v>982</v>
      </c>
      <c r="C39" s="38">
        <f t="shared" ref="C39:M39" si="3">SUM(C30:C37)</f>
        <v>900</v>
      </c>
      <c r="D39" s="38">
        <f t="shared" si="3"/>
        <v>0</v>
      </c>
      <c r="E39" s="38">
        <f t="shared" si="3"/>
        <v>0</v>
      </c>
      <c r="F39" s="38">
        <f t="shared" si="3"/>
        <v>0</v>
      </c>
      <c r="G39" s="38">
        <f t="shared" si="3"/>
        <v>0</v>
      </c>
      <c r="H39" s="38">
        <f t="shared" si="3"/>
        <v>0</v>
      </c>
      <c r="I39" s="38">
        <f t="shared" si="3"/>
        <v>0</v>
      </c>
      <c r="J39" s="38">
        <f t="shared" si="3"/>
        <v>0</v>
      </c>
      <c r="K39" s="38">
        <f t="shared" si="3"/>
        <v>0</v>
      </c>
      <c r="L39" s="38">
        <f t="shared" si="3"/>
        <v>0</v>
      </c>
      <c r="M39" s="38">
        <f t="shared" si="3"/>
        <v>0</v>
      </c>
      <c r="N39" s="38">
        <f t="shared" si="2"/>
        <v>1882</v>
      </c>
    </row>
    <row r="40" spans="1:14" s="11" customFormat="1" ht="6.9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s="11" customFormat="1" ht="18" customHeight="1" x14ac:dyDescent="0.2">
      <c r="A41" s="74" t="s">
        <v>94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11" customFormat="1" ht="6.95" customHeight="1" x14ac:dyDescent="0.2">
      <c r="A42" s="1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 s="14" customFormat="1" ht="15" customHeight="1" x14ac:dyDescent="0.2">
      <c r="A43" s="25" t="s">
        <v>29</v>
      </c>
      <c r="B43" s="44">
        <v>500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6">
        <v>0</v>
      </c>
      <c r="M43" s="44">
        <v>0</v>
      </c>
      <c r="N43" s="36">
        <f t="shared" ref="N43:N50" si="4">SUM(B43:M43)</f>
        <v>500</v>
      </c>
    </row>
    <row r="44" spans="1:14" s="11" customFormat="1" ht="15" customHeight="1" x14ac:dyDescent="0.2">
      <c r="A44" s="26" t="s">
        <v>28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v>0</v>
      </c>
      <c r="L44" s="47">
        <v>0</v>
      </c>
      <c r="M44" s="45">
        <v>0</v>
      </c>
      <c r="N44" s="37">
        <f t="shared" si="4"/>
        <v>0</v>
      </c>
    </row>
    <row r="45" spans="1:14" s="14" customFormat="1" ht="15" customHeight="1" x14ac:dyDescent="0.2">
      <c r="A45" s="25" t="s">
        <v>27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6">
        <v>0</v>
      </c>
      <c r="M45" s="44">
        <v>0</v>
      </c>
      <c r="N45" s="36">
        <f t="shared" si="4"/>
        <v>0</v>
      </c>
    </row>
    <row r="46" spans="1:14" s="11" customFormat="1" ht="15" customHeight="1" x14ac:dyDescent="0.2">
      <c r="A46" s="26" t="s">
        <v>26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v>0</v>
      </c>
      <c r="L46" s="47">
        <v>0</v>
      </c>
      <c r="M46" s="45">
        <v>0</v>
      </c>
      <c r="N46" s="37">
        <f t="shared" si="4"/>
        <v>0</v>
      </c>
    </row>
    <row r="47" spans="1:14" s="14" customFormat="1" ht="15" customHeight="1" x14ac:dyDescent="0.2">
      <c r="A47" s="25" t="s">
        <v>36</v>
      </c>
      <c r="B47" s="44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36">
        <f t="shared" si="4"/>
        <v>0</v>
      </c>
    </row>
    <row r="48" spans="1:14" s="11" customFormat="1" ht="15" customHeight="1" x14ac:dyDescent="0.2">
      <c r="A48" s="26" t="s">
        <v>25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7">
        <v>0</v>
      </c>
      <c r="M48" s="45">
        <v>0</v>
      </c>
      <c r="N48" s="37">
        <f t="shared" si="4"/>
        <v>0</v>
      </c>
    </row>
    <row r="49" spans="1:14" s="14" customFormat="1" ht="6.95" customHeight="1" x14ac:dyDescent="0.2">
      <c r="A49" s="2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9"/>
      <c r="M49" s="12"/>
      <c r="N49" s="13"/>
    </row>
    <row r="50" spans="1:14" s="11" customFormat="1" ht="15" customHeight="1" x14ac:dyDescent="0.2">
      <c r="A50" s="29" t="str">
        <f>"TOTAL "&amp;A41</f>
        <v>TOTAL DAILY LIVING</v>
      </c>
      <c r="B50" s="38">
        <f t="shared" ref="B50:M50" si="5">SUM(B43:B48)</f>
        <v>500</v>
      </c>
      <c r="C50" s="38">
        <f t="shared" si="5"/>
        <v>0</v>
      </c>
      <c r="D50" s="38">
        <f t="shared" si="5"/>
        <v>0</v>
      </c>
      <c r="E50" s="38">
        <f t="shared" si="5"/>
        <v>0</v>
      </c>
      <c r="F50" s="38">
        <f t="shared" si="5"/>
        <v>0</v>
      </c>
      <c r="G50" s="38">
        <f t="shared" si="5"/>
        <v>0</v>
      </c>
      <c r="H50" s="38">
        <f t="shared" si="5"/>
        <v>0</v>
      </c>
      <c r="I50" s="38">
        <f t="shared" si="5"/>
        <v>0</v>
      </c>
      <c r="J50" s="38">
        <f t="shared" si="5"/>
        <v>0</v>
      </c>
      <c r="K50" s="38">
        <f t="shared" si="5"/>
        <v>0</v>
      </c>
      <c r="L50" s="38">
        <f t="shared" si="5"/>
        <v>0</v>
      </c>
      <c r="M50" s="38">
        <f t="shared" si="5"/>
        <v>0</v>
      </c>
      <c r="N50" s="38">
        <f t="shared" si="4"/>
        <v>500</v>
      </c>
    </row>
    <row r="51" spans="1:14" s="11" customFormat="1" ht="6.9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  <row r="52" spans="1:14" s="11" customFormat="1" ht="18" customHeight="1" x14ac:dyDescent="0.2">
      <c r="A52" s="74" t="s">
        <v>95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</row>
    <row r="53" spans="1:14" s="11" customFormat="1" ht="6.95" customHeight="1" x14ac:dyDescent="0.2">
      <c r="A53" s="17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s="14" customFormat="1" ht="15" customHeight="1" x14ac:dyDescent="0.2">
      <c r="A54" s="25" t="s">
        <v>40</v>
      </c>
      <c r="B54" s="44">
        <v>300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36">
        <f t="shared" ref="N54:N61" si="6">SUM(B54:M54)</f>
        <v>300</v>
      </c>
    </row>
    <row r="55" spans="1:14" s="11" customFormat="1" ht="15" customHeight="1" x14ac:dyDescent="0.2">
      <c r="A55" s="26" t="s">
        <v>21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37">
        <f t="shared" si="6"/>
        <v>0</v>
      </c>
    </row>
    <row r="56" spans="1:14" s="14" customFormat="1" ht="15" customHeight="1" x14ac:dyDescent="0.2">
      <c r="A56" s="25" t="s">
        <v>32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36">
        <f t="shared" si="6"/>
        <v>0</v>
      </c>
    </row>
    <row r="57" spans="1:14" s="11" customFormat="1" ht="15" customHeight="1" x14ac:dyDescent="0.2">
      <c r="A57" s="26" t="s">
        <v>52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37">
        <f t="shared" si="6"/>
        <v>0</v>
      </c>
    </row>
    <row r="58" spans="1:14" s="14" customFormat="1" ht="15" customHeight="1" x14ac:dyDescent="0.2">
      <c r="A58" s="25" t="s">
        <v>37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36">
        <f t="shared" si="6"/>
        <v>0</v>
      </c>
    </row>
    <row r="59" spans="1:14" s="11" customFormat="1" ht="15" customHeight="1" x14ac:dyDescent="0.2">
      <c r="A59" s="26" t="s">
        <v>38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v>0</v>
      </c>
      <c r="L59" s="45">
        <v>0</v>
      </c>
      <c r="M59" s="45">
        <v>0</v>
      </c>
      <c r="N59" s="37">
        <f t="shared" si="6"/>
        <v>0</v>
      </c>
    </row>
    <row r="60" spans="1:14" s="14" customFormat="1" ht="6.95" customHeight="1" x14ac:dyDescent="0.2">
      <c r="A60" s="25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3"/>
    </row>
    <row r="61" spans="1:14" s="11" customFormat="1" ht="15" customHeight="1" x14ac:dyDescent="0.2">
      <c r="A61" s="29" t="str">
        <f>"TOTAL "&amp;A52</f>
        <v>TOTAL TRANSPORTATION</v>
      </c>
      <c r="B61" s="38">
        <f>SUM(B54:B59)</f>
        <v>300</v>
      </c>
      <c r="C61" s="38">
        <f>SUM(C54:C59)</f>
        <v>0</v>
      </c>
      <c r="D61" s="38">
        <f t="shared" ref="D61:M61" si="7">SUM(D54:D59)</f>
        <v>0</v>
      </c>
      <c r="E61" s="38">
        <f t="shared" si="7"/>
        <v>0</v>
      </c>
      <c r="F61" s="38">
        <f t="shared" si="7"/>
        <v>0</v>
      </c>
      <c r="G61" s="38">
        <f t="shared" si="7"/>
        <v>0</v>
      </c>
      <c r="H61" s="38">
        <f t="shared" si="7"/>
        <v>0</v>
      </c>
      <c r="I61" s="38">
        <f t="shared" si="7"/>
        <v>0</v>
      </c>
      <c r="J61" s="38">
        <f t="shared" si="7"/>
        <v>0</v>
      </c>
      <c r="K61" s="38">
        <f t="shared" si="7"/>
        <v>0</v>
      </c>
      <c r="L61" s="38">
        <f t="shared" si="7"/>
        <v>0</v>
      </c>
      <c r="M61" s="38">
        <f t="shared" si="7"/>
        <v>0</v>
      </c>
      <c r="N61" s="38">
        <f t="shared" si="6"/>
        <v>300</v>
      </c>
    </row>
    <row r="62" spans="1:14" s="11" customFormat="1" ht="6.9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s="11" customFormat="1" ht="18" customHeight="1" x14ac:dyDescent="0.2">
      <c r="A63" s="74" t="s">
        <v>96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</row>
    <row r="64" spans="1:14" s="11" customFormat="1" ht="6.95" customHeight="1" x14ac:dyDescent="0.2">
      <c r="A64" s="17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 s="14" customFormat="1" ht="15" customHeight="1" x14ac:dyDescent="0.2">
      <c r="A65" s="25" t="s">
        <v>24</v>
      </c>
      <c r="B65" s="44">
        <v>100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6">
        <v>0</v>
      </c>
      <c r="M65" s="46">
        <v>0</v>
      </c>
      <c r="N65" s="36">
        <f>SUM(B65:M65)</f>
        <v>100</v>
      </c>
    </row>
    <row r="66" spans="1:14" s="11" customFormat="1" ht="15" customHeight="1" x14ac:dyDescent="0.2">
      <c r="A66" s="26" t="s">
        <v>23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7">
        <v>0</v>
      </c>
      <c r="M66" s="47">
        <v>0</v>
      </c>
      <c r="N66" s="37">
        <f>SUM(B66:M66)</f>
        <v>0</v>
      </c>
    </row>
    <row r="67" spans="1:14" s="14" customFormat="1" ht="15" customHeight="1" x14ac:dyDescent="0.2">
      <c r="A67" s="25" t="s">
        <v>22</v>
      </c>
      <c r="B67" s="44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6">
        <v>0</v>
      </c>
      <c r="M67" s="46">
        <v>0</v>
      </c>
      <c r="N67" s="36">
        <f>SUM(B67:M67)</f>
        <v>0</v>
      </c>
    </row>
    <row r="68" spans="1:14" s="11" customFormat="1" ht="15" customHeight="1" x14ac:dyDescent="0.2">
      <c r="A68" s="26" t="s">
        <v>46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35">
        <f>SUM(B68:M68)</f>
        <v>0</v>
      </c>
    </row>
    <row r="69" spans="1:14" s="14" customFormat="1" ht="6.95" customHeight="1" x14ac:dyDescent="0.2">
      <c r="A69" s="2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8"/>
    </row>
    <row r="70" spans="1:14" s="11" customFormat="1" ht="15" customHeight="1" x14ac:dyDescent="0.2">
      <c r="A70" s="29" t="str">
        <f>"TOTAL "&amp;A63</f>
        <v>TOTAL ENTERTAINMENT</v>
      </c>
      <c r="B70" s="38">
        <f t="shared" ref="B70:M70" si="8">SUM(B65:B68)</f>
        <v>100</v>
      </c>
      <c r="C70" s="38">
        <f t="shared" si="8"/>
        <v>0</v>
      </c>
      <c r="D70" s="38">
        <f t="shared" si="8"/>
        <v>0</v>
      </c>
      <c r="E70" s="38">
        <f t="shared" si="8"/>
        <v>0</v>
      </c>
      <c r="F70" s="38">
        <f t="shared" si="8"/>
        <v>0</v>
      </c>
      <c r="G70" s="38">
        <f t="shared" si="8"/>
        <v>0</v>
      </c>
      <c r="H70" s="38">
        <f t="shared" si="8"/>
        <v>0</v>
      </c>
      <c r="I70" s="38">
        <f t="shared" si="8"/>
        <v>0</v>
      </c>
      <c r="J70" s="38">
        <f t="shared" si="8"/>
        <v>0</v>
      </c>
      <c r="K70" s="38">
        <f t="shared" si="8"/>
        <v>0</v>
      </c>
      <c r="L70" s="38">
        <f t="shared" si="8"/>
        <v>0</v>
      </c>
      <c r="M70" s="38">
        <f t="shared" si="8"/>
        <v>0</v>
      </c>
      <c r="N70" s="38">
        <f>SUM(B70:M70)</f>
        <v>100</v>
      </c>
    </row>
    <row r="71" spans="1:14" s="11" customFormat="1" ht="6.9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 s="11" customFormat="1" ht="18" customHeight="1" x14ac:dyDescent="0.2">
      <c r="A72" s="74" t="s">
        <v>97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</row>
    <row r="73" spans="1:14" s="11" customFormat="1" ht="6.95" customHeight="1" x14ac:dyDescent="0.2">
      <c r="A73" s="17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 s="14" customFormat="1" ht="15" customHeight="1" x14ac:dyDescent="0.2">
      <c r="A74" s="25" t="s">
        <v>48</v>
      </c>
      <c r="B74" s="46">
        <v>50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4">
        <v>0</v>
      </c>
      <c r="N74" s="36">
        <f t="shared" ref="N74:N82" si="9">SUM(B74:M74)</f>
        <v>50</v>
      </c>
    </row>
    <row r="75" spans="1:14" s="11" customFormat="1" ht="15" customHeight="1" x14ac:dyDescent="0.2">
      <c r="A75" s="26" t="s">
        <v>21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5">
        <v>0</v>
      </c>
      <c r="N75" s="37">
        <f t="shared" si="9"/>
        <v>0</v>
      </c>
    </row>
    <row r="76" spans="1:14" s="14" customFormat="1" ht="15" customHeight="1" x14ac:dyDescent="0.2">
      <c r="A76" s="25" t="s">
        <v>20</v>
      </c>
      <c r="B76" s="46">
        <v>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4">
        <v>0</v>
      </c>
      <c r="N76" s="36">
        <f t="shared" si="9"/>
        <v>0</v>
      </c>
    </row>
    <row r="77" spans="1:14" s="11" customFormat="1" ht="15" customHeight="1" x14ac:dyDescent="0.2">
      <c r="A77" s="26" t="s">
        <v>47</v>
      </c>
      <c r="B77" s="47">
        <v>0</v>
      </c>
      <c r="C77" s="4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37">
        <f t="shared" si="9"/>
        <v>0</v>
      </c>
    </row>
    <row r="78" spans="1:14" s="14" customFormat="1" ht="15" customHeight="1" x14ac:dyDescent="0.2">
      <c r="A78" s="25" t="s">
        <v>53</v>
      </c>
      <c r="B78" s="46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4">
        <v>0</v>
      </c>
      <c r="N78" s="36">
        <f t="shared" si="9"/>
        <v>0</v>
      </c>
    </row>
    <row r="79" spans="1:14" s="11" customFormat="1" ht="15" customHeight="1" x14ac:dyDescent="0.2">
      <c r="A79" s="26" t="s">
        <v>54</v>
      </c>
      <c r="B79" s="47">
        <v>0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5">
        <v>0</v>
      </c>
      <c r="N79" s="37">
        <f t="shared" si="9"/>
        <v>0</v>
      </c>
    </row>
    <row r="80" spans="1:14" s="14" customFormat="1" ht="15" customHeight="1" x14ac:dyDescent="0.2">
      <c r="A80" s="25" t="s">
        <v>49</v>
      </c>
      <c r="B80" s="46">
        <v>0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4">
        <v>0</v>
      </c>
      <c r="N80" s="36">
        <f t="shared" si="9"/>
        <v>0</v>
      </c>
    </row>
    <row r="81" spans="1:14" s="11" customFormat="1" ht="6.95" customHeight="1" x14ac:dyDescent="0.2">
      <c r="A81" s="26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15"/>
      <c r="N81" s="16"/>
    </row>
    <row r="82" spans="1:14" s="14" customFormat="1" ht="15" customHeight="1" x14ac:dyDescent="0.2">
      <c r="A82" s="30" t="str">
        <f>"TOTAL "&amp;A72</f>
        <v>TOTAL HEALTH</v>
      </c>
      <c r="B82" s="39">
        <f>SUM(B74:B80)</f>
        <v>50</v>
      </c>
      <c r="C82" s="39">
        <f t="shared" ref="C82:M82" si="10">SUM(C74:C80)</f>
        <v>0</v>
      </c>
      <c r="D82" s="39">
        <f t="shared" si="10"/>
        <v>0</v>
      </c>
      <c r="E82" s="39">
        <f t="shared" si="10"/>
        <v>0</v>
      </c>
      <c r="F82" s="39">
        <f t="shared" si="10"/>
        <v>0</v>
      </c>
      <c r="G82" s="39">
        <f t="shared" si="10"/>
        <v>0</v>
      </c>
      <c r="H82" s="39">
        <f t="shared" si="10"/>
        <v>0</v>
      </c>
      <c r="I82" s="39">
        <f t="shared" si="10"/>
        <v>0</v>
      </c>
      <c r="J82" s="39">
        <f t="shared" si="10"/>
        <v>0</v>
      </c>
      <c r="K82" s="39">
        <f t="shared" si="10"/>
        <v>0</v>
      </c>
      <c r="L82" s="39">
        <f t="shared" si="10"/>
        <v>0</v>
      </c>
      <c r="M82" s="39">
        <f t="shared" si="10"/>
        <v>0</v>
      </c>
      <c r="N82" s="39">
        <f t="shared" si="9"/>
        <v>50</v>
      </c>
    </row>
    <row r="83" spans="1:14" s="11" customFormat="1" ht="6.9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s="11" customFormat="1" ht="18" customHeight="1" x14ac:dyDescent="0.2">
      <c r="A84" s="74" t="s">
        <v>98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</row>
    <row r="85" spans="1:14" s="11" customFormat="1" ht="6.95" customHeight="1" x14ac:dyDescent="0.2">
      <c r="A85" s="17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 s="14" customFormat="1" ht="15" customHeight="1" x14ac:dyDescent="0.2">
      <c r="A86" s="25" t="s">
        <v>58</v>
      </c>
      <c r="B86" s="44">
        <v>10</v>
      </c>
      <c r="C86" s="44">
        <v>0</v>
      </c>
      <c r="D86" s="44">
        <v>0</v>
      </c>
      <c r="E86" s="44">
        <v>0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0</v>
      </c>
      <c r="L86" s="46">
        <v>0</v>
      </c>
      <c r="M86" s="44">
        <v>0</v>
      </c>
      <c r="N86" s="36">
        <f t="shared" ref="N86:N93" si="11">SUM(B86:M86)</f>
        <v>10</v>
      </c>
    </row>
    <row r="87" spans="1:14" s="11" customFormat="1" ht="15" customHeight="1" x14ac:dyDescent="0.2">
      <c r="A87" s="26" t="s">
        <v>43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7">
        <v>0</v>
      </c>
      <c r="M87" s="45">
        <v>0</v>
      </c>
      <c r="N87" s="37">
        <f t="shared" si="11"/>
        <v>0</v>
      </c>
    </row>
    <row r="88" spans="1:14" s="14" customFormat="1" ht="15" customHeight="1" x14ac:dyDescent="0.2">
      <c r="A88" s="25" t="s">
        <v>19</v>
      </c>
      <c r="B88" s="44">
        <v>0</v>
      </c>
      <c r="C88" s="44">
        <v>0</v>
      </c>
      <c r="D88" s="44">
        <v>0</v>
      </c>
      <c r="E88" s="44">
        <v>0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6">
        <v>0</v>
      </c>
      <c r="M88" s="44">
        <v>0</v>
      </c>
      <c r="N88" s="36">
        <f t="shared" si="11"/>
        <v>0</v>
      </c>
    </row>
    <row r="89" spans="1:14" s="11" customFormat="1" ht="15" customHeight="1" x14ac:dyDescent="0.2">
      <c r="A89" s="26" t="s">
        <v>18</v>
      </c>
      <c r="B89" s="45">
        <v>0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7">
        <v>0</v>
      </c>
      <c r="M89" s="45">
        <v>0</v>
      </c>
      <c r="N89" s="37">
        <f t="shared" si="11"/>
        <v>0</v>
      </c>
    </row>
    <row r="90" spans="1:14" s="14" customFormat="1" ht="15" customHeight="1" x14ac:dyDescent="0.2">
      <c r="A90" s="25" t="s">
        <v>17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6">
        <v>0</v>
      </c>
      <c r="M90" s="44">
        <v>0</v>
      </c>
      <c r="N90" s="36">
        <f t="shared" si="11"/>
        <v>0</v>
      </c>
    </row>
    <row r="91" spans="1:14" s="11" customFormat="1" ht="15" customHeight="1" x14ac:dyDescent="0.2">
      <c r="A91" s="26" t="s">
        <v>35</v>
      </c>
      <c r="B91" s="45">
        <v>0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0</v>
      </c>
      <c r="N91" s="37">
        <f>SUM(B91:M91)</f>
        <v>0</v>
      </c>
    </row>
    <row r="92" spans="1:14" s="14" customFormat="1" ht="6.95" customHeight="1" x14ac:dyDescent="0.2">
      <c r="A92" s="2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3"/>
    </row>
    <row r="93" spans="1:14" s="11" customFormat="1" ht="15" customHeight="1" x14ac:dyDescent="0.2">
      <c r="A93" s="29" t="str">
        <f>"TOTAL "&amp;A84</f>
        <v>TOTAL HOLIDAYS</v>
      </c>
      <c r="B93" s="38">
        <f>SUM(B86:B91)</f>
        <v>10</v>
      </c>
      <c r="C93" s="38">
        <f t="shared" ref="C93:M93" si="12">SUM(C86:C91)</f>
        <v>0</v>
      </c>
      <c r="D93" s="38">
        <f t="shared" si="12"/>
        <v>0</v>
      </c>
      <c r="E93" s="38">
        <f t="shared" si="12"/>
        <v>0</v>
      </c>
      <c r="F93" s="38">
        <f t="shared" si="12"/>
        <v>0</v>
      </c>
      <c r="G93" s="38">
        <f t="shared" si="12"/>
        <v>0</v>
      </c>
      <c r="H93" s="38">
        <f t="shared" si="12"/>
        <v>0</v>
      </c>
      <c r="I93" s="38">
        <f t="shared" si="12"/>
        <v>0</v>
      </c>
      <c r="J93" s="38">
        <f t="shared" si="12"/>
        <v>0</v>
      </c>
      <c r="K93" s="38">
        <f t="shared" si="12"/>
        <v>0</v>
      </c>
      <c r="L93" s="38">
        <f t="shared" si="12"/>
        <v>0</v>
      </c>
      <c r="M93" s="38">
        <f t="shared" si="12"/>
        <v>0</v>
      </c>
      <c r="N93" s="38">
        <f t="shared" si="11"/>
        <v>10</v>
      </c>
    </row>
    <row r="94" spans="1:14" s="11" customFormat="1" ht="6.9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s="11" customFormat="1" ht="18" customHeight="1" x14ac:dyDescent="0.2">
      <c r="A95" s="74" t="s">
        <v>99</v>
      </c>
      <c r="B95" s="75"/>
      <c r="C95" s="75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</row>
    <row r="96" spans="1:14" s="11" customFormat="1" ht="6.95" customHeight="1" x14ac:dyDescent="0.2">
      <c r="A96" s="17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 s="14" customFormat="1" ht="15" customHeight="1" x14ac:dyDescent="0.2">
      <c r="A97" s="25" t="s">
        <v>16</v>
      </c>
      <c r="B97" s="44">
        <v>30</v>
      </c>
      <c r="C97" s="44">
        <v>0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36">
        <f>SUM(B97:M97)</f>
        <v>30</v>
      </c>
    </row>
    <row r="98" spans="1:14" s="11" customFormat="1" ht="15" customHeight="1" x14ac:dyDescent="0.2">
      <c r="A98" s="26" t="s">
        <v>15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37">
        <f>SUM(B98:M98)</f>
        <v>0</v>
      </c>
    </row>
    <row r="99" spans="1:14" s="14" customFormat="1" ht="15" customHeight="1" x14ac:dyDescent="0.2">
      <c r="A99" s="25" t="s">
        <v>14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36">
        <f>SUM(B99:M99)</f>
        <v>0</v>
      </c>
    </row>
    <row r="100" spans="1:14" s="11" customFormat="1" ht="15" customHeight="1" x14ac:dyDescent="0.2">
      <c r="A100" s="26" t="s">
        <v>50</v>
      </c>
      <c r="B100" s="45">
        <v>0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37">
        <f>SUM(B100:M100)</f>
        <v>0</v>
      </c>
    </row>
    <row r="101" spans="1:14" s="14" customFormat="1" ht="6.95" customHeight="1" x14ac:dyDescent="0.2">
      <c r="A101" s="25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3"/>
    </row>
    <row r="102" spans="1:14" s="11" customFormat="1" ht="15" customHeight="1" x14ac:dyDescent="0.2">
      <c r="A102" s="29" t="str">
        <f>"TOTAL "&amp;A95</f>
        <v>TOTAL RECREATION</v>
      </c>
      <c r="B102" s="38">
        <f>SUM(B97:B100)</f>
        <v>30</v>
      </c>
      <c r="C102" s="38">
        <f t="shared" ref="C102:M102" si="13">SUM(C97:C100)</f>
        <v>0</v>
      </c>
      <c r="D102" s="38">
        <f t="shared" si="13"/>
        <v>0</v>
      </c>
      <c r="E102" s="38">
        <f t="shared" si="13"/>
        <v>0</v>
      </c>
      <c r="F102" s="38">
        <f t="shared" si="13"/>
        <v>0</v>
      </c>
      <c r="G102" s="38">
        <f t="shared" si="13"/>
        <v>0</v>
      </c>
      <c r="H102" s="38">
        <f t="shared" si="13"/>
        <v>0</v>
      </c>
      <c r="I102" s="38">
        <f t="shared" si="13"/>
        <v>0</v>
      </c>
      <c r="J102" s="38">
        <f t="shared" si="13"/>
        <v>0</v>
      </c>
      <c r="K102" s="38">
        <f t="shared" si="13"/>
        <v>0</v>
      </c>
      <c r="L102" s="38">
        <f t="shared" si="13"/>
        <v>0</v>
      </c>
      <c r="M102" s="38">
        <f t="shared" si="13"/>
        <v>0</v>
      </c>
      <c r="N102" s="38">
        <f>SUM(B102:M102)</f>
        <v>30</v>
      </c>
    </row>
    <row r="103" spans="1:14" s="11" customFormat="1" ht="6.9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s="11" customFormat="1" ht="18" customHeight="1" x14ac:dyDescent="0.2">
      <c r="A104" s="74" t="s">
        <v>100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</row>
    <row r="105" spans="1:14" s="11" customFormat="1" ht="6.95" customHeight="1" x14ac:dyDescent="0.2">
      <c r="A105" s="17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s="14" customFormat="1" ht="15" customHeight="1" x14ac:dyDescent="0.2">
      <c r="A106" s="25" t="s">
        <v>13</v>
      </c>
      <c r="B106" s="44">
        <v>35</v>
      </c>
      <c r="C106" s="44">
        <v>0</v>
      </c>
      <c r="D106" s="44">
        <v>0</v>
      </c>
      <c r="E106" s="44">
        <v>0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36">
        <f t="shared" ref="N106:N112" si="14">SUM(B106:M106)</f>
        <v>35</v>
      </c>
    </row>
    <row r="107" spans="1:14" s="11" customFormat="1" ht="15" customHeight="1" x14ac:dyDescent="0.2">
      <c r="A107" s="26" t="s">
        <v>12</v>
      </c>
      <c r="B107" s="45">
        <v>0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37">
        <f t="shared" si="14"/>
        <v>0</v>
      </c>
    </row>
    <row r="108" spans="1:14" s="14" customFormat="1" ht="15" customHeight="1" x14ac:dyDescent="0.2">
      <c r="A108" s="25" t="s">
        <v>11</v>
      </c>
      <c r="B108" s="44">
        <v>0</v>
      </c>
      <c r="C108" s="44">
        <v>0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36">
        <f t="shared" si="14"/>
        <v>0</v>
      </c>
    </row>
    <row r="109" spans="1:14" s="11" customFormat="1" ht="15" customHeight="1" x14ac:dyDescent="0.2">
      <c r="A109" s="26" t="s">
        <v>10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37">
        <f t="shared" si="14"/>
        <v>0</v>
      </c>
    </row>
    <row r="110" spans="1:14" s="14" customFormat="1" ht="15" customHeight="1" x14ac:dyDescent="0.2">
      <c r="A110" s="25" t="s">
        <v>9</v>
      </c>
      <c r="B110" s="44">
        <v>0</v>
      </c>
      <c r="C110" s="44">
        <v>0</v>
      </c>
      <c r="D110" s="44">
        <v>0</v>
      </c>
      <c r="E110" s="44">
        <v>0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36">
        <f t="shared" si="14"/>
        <v>0</v>
      </c>
    </row>
    <row r="111" spans="1:14" s="11" customFormat="1" ht="15" customHeight="1" x14ac:dyDescent="0.2">
      <c r="A111" s="26" t="s">
        <v>76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0</v>
      </c>
      <c r="N111" s="37">
        <f t="shared" si="14"/>
        <v>0</v>
      </c>
    </row>
    <row r="112" spans="1:14" s="14" customFormat="1" ht="15" customHeight="1" x14ac:dyDescent="0.2">
      <c r="A112" s="25" t="s">
        <v>8</v>
      </c>
      <c r="B112" s="44">
        <v>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36">
        <f t="shared" si="14"/>
        <v>0</v>
      </c>
    </row>
    <row r="113" spans="1:14" s="11" customFormat="1" ht="6.95" customHeight="1" x14ac:dyDescent="0.2">
      <c r="A113" s="26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6"/>
    </row>
    <row r="114" spans="1:14" s="14" customFormat="1" ht="15" customHeight="1" x14ac:dyDescent="0.2">
      <c r="A114" s="30" t="str">
        <f>"TOTAL "&amp;A104</f>
        <v>TOTAL SUBSCRIBTIONS</v>
      </c>
      <c r="B114" s="39">
        <f t="shared" ref="B114:M114" si="15">SUM(B106:B112)</f>
        <v>35</v>
      </c>
      <c r="C114" s="39">
        <f t="shared" si="15"/>
        <v>0</v>
      </c>
      <c r="D114" s="39">
        <f t="shared" si="15"/>
        <v>0</v>
      </c>
      <c r="E114" s="39">
        <f t="shared" si="15"/>
        <v>0</v>
      </c>
      <c r="F114" s="39">
        <f t="shared" si="15"/>
        <v>0</v>
      </c>
      <c r="G114" s="39">
        <f t="shared" si="15"/>
        <v>0</v>
      </c>
      <c r="H114" s="39">
        <f t="shared" si="15"/>
        <v>0</v>
      </c>
      <c r="I114" s="39">
        <f t="shared" si="15"/>
        <v>0</v>
      </c>
      <c r="J114" s="39">
        <f t="shared" si="15"/>
        <v>0</v>
      </c>
      <c r="K114" s="39">
        <f t="shared" si="15"/>
        <v>0</v>
      </c>
      <c r="L114" s="39">
        <f t="shared" si="15"/>
        <v>0</v>
      </c>
      <c r="M114" s="39">
        <f t="shared" si="15"/>
        <v>0</v>
      </c>
      <c r="N114" s="39">
        <f>SUM(B114:M114)</f>
        <v>35</v>
      </c>
    </row>
    <row r="115" spans="1:14" s="11" customFormat="1" ht="6.9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s="11" customFormat="1" ht="18" customHeight="1" x14ac:dyDescent="0.2">
      <c r="A116" s="74" t="s">
        <v>101</v>
      </c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</row>
    <row r="117" spans="1:14" s="11" customFormat="1" ht="6.95" customHeight="1" x14ac:dyDescent="0.2">
      <c r="A117" s="17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 s="14" customFormat="1" ht="15" customHeight="1" x14ac:dyDescent="0.2">
      <c r="A118" s="25" t="s">
        <v>7</v>
      </c>
      <c r="B118" s="44">
        <v>20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0</v>
      </c>
      <c r="N118" s="36">
        <f>SUM(B118:M118)</f>
        <v>20</v>
      </c>
    </row>
    <row r="119" spans="1:14" s="11" customFormat="1" ht="15" customHeight="1" x14ac:dyDescent="0.2">
      <c r="A119" s="26" t="s">
        <v>6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37">
        <f>SUM(B119:M119)</f>
        <v>0</v>
      </c>
    </row>
    <row r="120" spans="1:14" s="14" customFormat="1" ht="15" customHeight="1" x14ac:dyDescent="0.2">
      <c r="A120" s="25" t="s">
        <v>5</v>
      </c>
      <c r="B120" s="44">
        <v>0</v>
      </c>
      <c r="C120" s="44">
        <v>0</v>
      </c>
      <c r="D120" s="44">
        <v>0</v>
      </c>
      <c r="E120" s="44">
        <v>0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36">
        <f>SUM(B120:M120)</f>
        <v>0</v>
      </c>
    </row>
    <row r="121" spans="1:14" s="11" customFormat="1" ht="15" customHeight="1" x14ac:dyDescent="0.2">
      <c r="A121" s="26" t="s">
        <v>4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37">
        <f>SUM(B121:M121)</f>
        <v>0</v>
      </c>
    </row>
    <row r="122" spans="1:14" s="14" customFormat="1" ht="15" customHeight="1" x14ac:dyDescent="0.2">
      <c r="A122" s="25" t="s">
        <v>3</v>
      </c>
      <c r="B122" s="44">
        <v>0</v>
      </c>
      <c r="C122" s="44">
        <v>0</v>
      </c>
      <c r="D122" s="44">
        <v>0</v>
      </c>
      <c r="E122" s="44">
        <v>0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36">
        <f>SUM(B122:M122)</f>
        <v>0</v>
      </c>
    </row>
    <row r="123" spans="1:14" s="11" customFormat="1" ht="6.95" customHeight="1" x14ac:dyDescent="0.2">
      <c r="A123" s="26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6"/>
    </row>
    <row r="124" spans="1:14" s="14" customFormat="1" ht="15" customHeight="1" x14ac:dyDescent="0.2">
      <c r="A124" s="30" t="str">
        <f>"TOTAL "&amp;A116</f>
        <v>TOTAL PERSONAL</v>
      </c>
      <c r="B124" s="39">
        <f>SUM(B118:B122)</f>
        <v>20</v>
      </c>
      <c r="C124" s="39">
        <f t="shared" ref="C124:N124" si="16">SUM(C118:C122)</f>
        <v>0</v>
      </c>
      <c r="D124" s="39">
        <f t="shared" si="16"/>
        <v>0</v>
      </c>
      <c r="E124" s="39">
        <f t="shared" si="16"/>
        <v>0</v>
      </c>
      <c r="F124" s="39">
        <f t="shared" si="16"/>
        <v>0</v>
      </c>
      <c r="G124" s="39">
        <f t="shared" si="16"/>
        <v>0</v>
      </c>
      <c r="H124" s="39">
        <f t="shared" si="16"/>
        <v>0</v>
      </c>
      <c r="I124" s="39">
        <f t="shared" si="16"/>
        <v>0</v>
      </c>
      <c r="J124" s="39">
        <f t="shared" si="16"/>
        <v>0</v>
      </c>
      <c r="K124" s="39">
        <f t="shared" si="16"/>
        <v>0</v>
      </c>
      <c r="L124" s="39">
        <f t="shared" si="16"/>
        <v>0</v>
      </c>
      <c r="M124" s="39">
        <f t="shared" si="16"/>
        <v>0</v>
      </c>
      <c r="N124" s="39">
        <f t="shared" si="16"/>
        <v>20</v>
      </c>
    </row>
    <row r="125" spans="1:14" s="11" customFormat="1" ht="6.9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 s="11" customFormat="1" ht="18" customHeight="1" x14ac:dyDescent="0.2">
      <c r="A126" s="74" t="s">
        <v>102</v>
      </c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</row>
    <row r="127" spans="1:14" s="11" customFormat="1" ht="6.95" customHeight="1" x14ac:dyDescent="0.2">
      <c r="A127" s="17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s="14" customFormat="1" ht="15" customHeight="1" x14ac:dyDescent="0.2">
      <c r="A128" s="25" t="s">
        <v>55</v>
      </c>
      <c r="B128" s="44">
        <v>20</v>
      </c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36">
        <f>SUM(B128:M128)</f>
        <v>20</v>
      </c>
    </row>
    <row r="129" spans="1:14" s="11" customFormat="1" ht="15" customHeight="1" x14ac:dyDescent="0.2">
      <c r="A129" s="26" t="s">
        <v>56</v>
      </c>
      <c r="B129" s="45">
        <v>0</v>
      </c>
      <c r="C129" s="45">
        <v>0</v>
      </c>
      <c r="D129" s="45">
        <v>0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37">
        <f>SUM(B129:M129)</f>
        <v>0</v>
      </c>
    </row>
    <row r="130" spans="1:14" s="14" customFormat="1" ht="15" customHeight="1" x14ac:dyDescent="0.2">
      <c r="A130" s="25" t="s">
        <v>2</v>
      </c>
      <c r="B130" s="44">
        <v>0</v>
      </c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36">
        <f>SUM(B130:M130)</f>
        <v>0</v>
      </c>
    </row>
    <row r="131" spans="1:14" s="11" customFormat="1" ht="15" customHeight="1" x14ac:dyDescent="0.2">
      <c r="A131" s="26" t="s">
        <v>1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37">
        <f>SUM(B131:M131)</f>
        <v>0</v>
      </c>
    </row>
    <row r="132" spans="1:14" s="14" customFormat="1" ht="15" customHeight="1" x14ac:dyDescent="0.2">
      <c r="A132" s="25" t="s">
        <v>51</v>
      </c>
      <c r="B132" s="44">
        <v>0</v>
      </c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36">
        <f>SUM(B132:M132)</f>
        <v>0</v>
      </c>
    </row>
    <row r="133" spans="1:14" s="11" customFormat="1" ht="6.95" customHeight="1" x14ac:dyDescent="0.2">
      <c r="A133" s="26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6"/>
    </row>
    <row r="134" spans="1:14" s="14" customFormat="1" ht="15" customHeight="1" x14ac:dyDescent="0.2">
      <c r="A134" s="30" t="str">
        <f>"TOTAL "&amp;A126</f>
        <v>TOTAL FINANCIAL OBLIGATIONS</v>
      </c>
      <c r="B134" s="40">
        <f t="shared" ref="B134:N134" si="17">SUM(B128:B132)</f>
        <v>20</v>
      </c>
      <c r="C134" s="40">
        <f t="shared" si="17"/>
        <v>0</v>
      </c>
      <c r="D134" s="40">
        <f t="shared" si="17"/>
        <v>0</v>
      </c>
      <c r="E134" s="40">
        <f t="shared" si="17"/>
        <v>0</v>
      </c>
      <c r="F134" s="40">
        <f t="shared" si="17"/>
        <v>0</v>
      </c>
      <c r="G134" s="40">
        <f t="shared" si="17"/>
        <v>0</v>
      </c>
      <c r="H134" s="40">
        <f t="shared" si="17"/>
        <v>0</v>
      </c>
      <c r="I134" s="40">
        <f t="shared" si="17"/>
        <v>0</v>
      </c>
      <c r="J134" s="40">
        <f t="shared" si="17"/>
        <v>0</v>
      </c>
      <c r="K134" s="40">
        <f t="shared" si="17"/>
        <v>0</v>
      </c>
      <c r="L134" s="40">
        <f t="shared" si="17"/>
        <v>0</v>
      </c>
      <c r="M134" s="40">
        <f t="shared" si="17"/>
        <v>0</v>
      </c>
      <c r="N134" s="39">
        <f t="shared" si="17"/>
        <v>20</v>
      </c>
    </row>
    <row r="135" spans="1:14" s="11" customFormat="1" ht="6.9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 s="11" customFormat="1" ht="18" customHeight="1" x14ac:dyDescent="0.2">
      <c r="A136" s="74" t="s">
        <v>103</v>
      </c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</row>
    <row r="137" spans="1:14" s="11" customFormat="1" ht="6.95" customHeight="1" x14ac:dyDescent="0.2">
      <c r="A137" s="17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s="14" customFormat="1" ht="15" customHeight="1" x14ac:dyDescent="0.2">
      <c r="A138" s="25" t="s">
        <v>0</v>
      </c>
      <c r="B138" s="44">
        <v>10</v>
      </c>
      <c r="C138" s="44">
        <v>0</v>
      </c>
      <c r="D138" s="44">
        <v>0</v>
      </c>
      <c r="E138" s="44">
        <v>0</v>
      </c>
      <c r="F138" s="44">
        <v>0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36">
        <f>SUM(B138:M138)</f>
        <v>10</v>
      </c>
    </row>
    <row r="139" spans="1:14" s="11" customFormat="1" ht="15" customHeight="1" x14ac:dyDescent="0.2">
      <c r="A139" s="26" t="s">
        <v>0</v>
      </c>
      <c r="B139" s="45">
        <v>0</v>
      </c>
      <c r="C139" s="45">
        <v>0</v>
      </c>
      <c r="D139" s="45">
        <v>0</v>
      </c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37">
        <f>SUM(B139:M139)</f>
        <v>0</v>
      </c>
    </row>
    <row r="140" spans="1:14" s="14" customFormat="1" ht="15" customHeight="1" x14ac:dyDescent="0.2">
      <c r="A140" s="25" t="s">
        <v>0</v>
      </c>
      <c r="B140" s="44">
        <v>0</v>
      </c>
      <c r="C140" s="44">
        <v>0</v>
      </c>
      <c r="D140" s="44">
        <v>0</v>
      </c>
      <c r="E140" s="44">
        <v>0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36">
        <f>SUM(B140:M140)</f>
        <v>0</v>
      </c>
    </row>
    <row r="141" spans="1:14" s="11" customFormat="1" ht="15" customHeight="1" x14ac:dyDescent="0.2">
      <c r="A141" s="26" t="s">
        <v>0</v>
      </c>
      <c r="B141" s="45">
        <v>0</v>
      </c>
      <c r="C141" s="45">
        <v>0</v>
      </c>
      <c r="D141" s="45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37">
        <f>SUM(B141:M141)</f>
        <v>0</v>
      </c>
    </row>
    <row r="142" spans="1:14" s="14" customFormat="1" ht="15" customHeight="1" x14ac:dyDescent="0.2">
      <c r="A142" s="25" t="s">
        <v>0</v>
      </c>
      <c r="B142" s="44">
        <v>0</v>
      </c>
      <c r="C142" s="44">
        <v>0</v>
      </c>
      <c r="D142" s="44">
        <v>0</v>
      </c>
      <c r="E142" s="44">
        <v>0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36">
        <f>SUM(B142:M142)</f>
        <v>0</v>
      </c>
    </row>
    <row r="143" spans="1:14" s="11" customFormat="1" ht="6.95" customHeight="1" x14ac:dyDescent="0.2">
      <c r="A143" s="26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6"/>
    </row>
    <row r="144" spans="1:14" s="14" customFormat="1" ht="15" customHeight="1" x14ac:dyDescent="0.2">
      <c r="A144" s="30" t="str">
        <f>"TOTAL "&amp;A136</f>
        <v>TOTAL MISC. PAYMENTS</v>
      </c>
      <c r="B144" s="39">
        <f t="shared" ref="B144:N144" si="18">SUM(B138:B142)</f>
        <v>10</v>
      </c>
      <c r="C144" s="39">
        <f t="shared" si="18"/>
        <v>0</v>
      </c>
      <c r="D144" s="39">
        <f t="shared" si="18"/>
        <v>0</v>
      </c>
      <c r="E144" s="39">
        <f t="shared" si="18"/>
        <v>0</v>
      </c>
      <c r="F144" s="39">
        <f t="shared" si="18"/>
        <v>0</v>
      </c>
      <c r="G144" s="39">
        <f t="shared" si="18"/>
        <v>0</v>
      </c>
      <c r="H144" s="39">
        <f t="shared" si="18"/>
        <v>0</v>
      </c>
      <c r="I144" s="39">
        <f t="shared" si="18"/>
        <v>0</v>
      </c>
      <c r="J144" s="39">
        <f t="shared" si="18"/>
        <v>0</v>
      </c>
      <c r="K144" s="39">
        <f t="shared" si="18"/>
        <v>0</v>
      </c>
      <c r="L144" s="39">
        <f t="shared" si="18"/>
        <v>0</v>
      </c>
      <c r="M144" s="39">
        <f t="shared" si="18"/>
        <v>0</v>
      </c>
      <c r="N144" s="39">
        <f t="shared" si="18"/>
        <v>10</v>
      </c>
    </row>
    <row r="145" spans="1:14" ht="6.95" customHeight="1" x14ac:dyDescent="0.2"/>
    <row r="146" spans="1:14" s="11" customFormat="1" ht="20.100000000000001" customHeight="1" x14ac:dyDescent="0.2">
      <c r="A146" s="79" t="s">
        <v>108</v>
      </c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</row>
    <row r="147" spans="1:14" ht="6.95" customHeigh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</row>
    <row r="148" spans="1:14" s="14" customFormat="1" ht="15" customHeight="1" x14ac:dyDescent="0.2">
      <c r="A148" s="49" t="s">
        <v>78</v>
      </c>
      <c r="B148" s="50">
        <f t="shared" ref="B148:N148" si="19">B14</f>
        <v>5841</v>
      </c>
      <c r="C148" s="50">
        <f t="shared" si="19"/>
        <v>0</v>
      </c>
      <c r="D148" s="50">
        <f t="shared" si="19"/>
        <v>0</v>
      </c>
      <c r="E148" s="50">
        <f t="shared" si="19"/>
        <v>0</v>
      </c>
      <c r="F148" s="50">
        <f t="shared" si="19"/>
        <v>0</v>
      </c>
      <c r="G148" s="50">
        <f t="shared" si="19"/>
        <v>0</v>
      </c>
      <c r="H148" s="50">
        <f t="shared" si="19"/>
        <v>0</v>
      </c>
      <c r="I148" s="50">
        <f t="shared" si="19"/>
        <v>0</v>
      </c>
      <c r="J148" s="50">
        <f t="shared" si="19"/>
        <v>0</v>
      </c>
      <c r="K148" s="50">
        <f t="shared" si="19"/>
        <v>0</v>
      </c>
      <c r="L148" s="50">
        <f t="shared" si="19"/>
        <v>0</v>
      </c>
      <c r="M148" s="50">
        <f t="shared" si="19"/>
        <v>0</v>
      </c>
      <c r="N148" s="50">
        <f t="shared" si="19"/>
        <v>5841</v>
      </c>
    </row>
    <row r="149" spans="1:14" s="14" customFormat="1" ht="15" customHeight="1" x14ac:dyDescent="0.2">
      <c r="A149" s="49" t="s">
        <v>110</v>
      </c>
      <c r="B149" s="50">
        <f t="shared" ref="B149:N149" si="20">B24</f>
        <v>1400</v>
      </c>
      <c r="C149" s="50">
        <f t="shared" si="20"/>
        <v>0</v>
      </c>
      <c r="D149" s="50">
        <f t="shared" si="20"/>
        <v>0</v>
      </c>
      <c r="E149" s="50">
        <f t="shared" si="20"/>
        <v>0</v>
      </c>
      <c r="F149" s="50">
        <f t="shared" si="20"/>
        <v>0</v>
      </c>
      <c r="G149" s="50">
        <f t="shared" si="20"/>
        <v>0</v>
      </c>
      <c r="H149" s="50">
        <f t="shared" si="20"/>
        <v>0</v>
      </c>
      <c r="I149" s="50">
        <f t="shared" si="20"/>
        <v>0</v>
      </c>
      <c r="J149" s="50">
        <f t="shared" si="20"/>
        <v>0</v>
      </c>
      <c r="K149" s="50">
        <f t="shared" si="20"/>
        <v>0</v>
      </c>
      <c r="L149" s="50">
        <f t="shared" si="20"/>
        <v>0</v>
      </c>
      <c r="M149" s="50">
        <f t="shared" si="20"/>
        <v>0</v>
      </c>
      <c r="N149" s="50">
        <f t="shared" si="20"/>
        <v>1400</v>
      </c>
    </row>
    <row r="150" spans="1:14" s="14" customFormat="1" ht="15" customHeight="1" x14ac:dyDescent="0.2">
      <c r="A150" s="49" t="s">
        <v>79</v>
      </c>
      <c r="B150" s="50">
        <f t="shared" ref="B150:N150" si="21">SUM(B39,B50,B61,B70,B82,B93,B102,B114,B124,B134,B144)</f>
        <v>2057</v>
      </c>
      <c r="C150" s="50">
        <f t="shared" si="21"/>
        <v>900</v>
      </c>
      <c r="D150" s="50">
        <f t="shared" si="21"/>
        <v>0</v>
      </c>
      <c r="E150" s="50">
        <f t="shared" si="21"/>
        <v>0</v>
      </c>
      <c r="F150" s="50">
        <f t="shared" si="21"/>
        <v>0</v>
      </c>
      <c r="G150" s="50">
        <f t="shared" si="21"/>
        <v>0</v>
      </c>
      <c r="H150" s="50">
        <f t="shared" si="21"/>
        <v>0</v>
      </c>
      <c r="I150" s="50">
        <f t="shared" si="21"/>
        <v>0</v>
      </c>
      <c r="J150" s="50">
        <f t="shared" si="21"/>
        <v>0</v>
      </c>
      <c r="K150" s="50">
        <f t="shared" si="21"/>
        <v>0</v>
      </c>
      <c r="L150" s="50">
        <f t="shared" si="21"/>
        <v>0</v>
      </c>
      <c r="M150" s="50">
        <f t="shared" si="21"/>
        <v>0</v>
      </c>
      <c r="N150" s="50">
        <f t="shared" si="21"/>
        <v>2957</v>
      </c>
    </row>
    <row r="151" spans="1:14" ht="6.95" customHeigh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</row>
    <row r="152" spans="1:14" s="14" customFormat="1" ht="18" customHeight="1" x14ac:dyDescent="0.2">
      <c r="A152" s="55" t="s">
        <v>116</v>
      </c>
      <c r="B152" s="56">
        <f t="shared" ref="B152:N152" si="22">B148-B149-B150</f>
        <v>2384</v>
      </c>
      <c r="C152" s="56">
        <f t="shared" si="22"/>
        <v>-900</v>
      </c>
      <c r="D152" s="56">
        <f t="shared" si="22"/>
        <v>0</v>
      </c>
      <c r="E152" s="56">
        <f t="shared" si="22"/>
        <v>0</v>
      </c>
      <c r="F152" s="56">
        <f t="shared" si="22"/>
        <v>0</v>
      </c>
      <c r="G152" s="56">
        <f t="shared" si="22"/>
        <v>0</v>
      </c>
      <c r="H152" s="56">
        <f t="shared" si="22"/>
        <v>0</v>
      </c>
      <c r="I152" s="56">
        <f t="shared" si="22"/>
        <v>0</v>
      </c>
      <c r="J152" s="56">
        <f t="shared" si="22"/>
        <v>0</v>
      </c>
      <c r="K152" s="56">
        <f t="shared" si="22"/>
        <v>0</v>
      </c>
      <c r="L152" s="56">
        <f t="shared" si="22"/>
        <v>0</v>
      </c>
      <c r="M152" s="56">
        <f t="shared" si="22"/>
        <v>0</v>
      </c>
      <c r="N152" s="56">
        <f t="shared" si="22"/>
        <v>1484</v>
      </c>
    </row>
  </sheetData>
  <mergeCells count="16">
    <mergeCell ref="A146:N146"/>
    <mergeCell ref="A16:N16"/>
    <mergeCell ref="A126:N126"/>
    <mergeCell ref="A136:N136"/>
    <mergeCell ref="A84:N84"/>
    <mergeCell ref="A95:N95"/>
    <mergeCell ref="A104:N104"/>
    <mergeCell ref="A116:N116"/>
    <mergeCell ref="A52:N52"/>
    <mergeCell ref="A63:N63"/>
    <mergeCell ref="A72:N72"/>
    <mergeCell ref="A1:N1"/>
    <mergeCell ref="A6:N6"/>
    <mergeCell ref="A26:N26"/>
    <mergeCell ref="A28:N28"/>
    <mergeCell ref="A41:N41"/>
  </mergeCells>
  <phoneticPr fontId="3" type="noConversion"/>
  <pageMargins left="0.19685039370078741" right="0.19685039370078741" top="0.19685039370078741" bottom="0.31496062992125984" header="0.51181102362204722" footer="0.11811023622047245"/>
  <pageSetup paperSize="9" scale="85" orientation="landscape" r:id="rId1"/>
  <headerFooter alignWithMargins="0">
    <oddFooter>&amp;LBudget Spreadsheets by Spreadsheet123.com&amp;R© 2011 Spreadsheet123 LTD. All rights reserved</oddFooter>
  </headerFooter>
  <ignoredErrors>
    <ignoredError sqref="N30:N31 N68 B134:M1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117"/>
  <sheetViews>
    <sheetView showGridLines="0" workbookViewId="0">
      <selection activeCell="R2" sqref="R2"/>
    </sheetView>
  </sheetViews>
  <sheetFormatPr defaultRowHeight="12.75" x14ac:dyDescent="0.2"/>
  <cols>
    <col min="1" max="16384" width="9.140625" style="5"/>
  </cols>
  <sheetData>
    <row r="1" spans="1:17" ht="35.1" customHeight="1" x14ac:dyDescent="0.2">
      <c r="A1" s="76" t="s">
        <v>104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s="6" customFormat="1" x14ac:dyDescent="0.2">
      <c r="A2" s="84"/>
      <c r="B2" s="84"/>
      <c r="C2" s="84"/>
      <c r="D2" s="84"/>
      <c r="E2" s="84"/>
      <c r="F2" s="84"/>
      <c r="G2" s="84"/>
      <c r="H2" s="84"/>
      <c r="Q2" s="7" t="str">
        <f ca="1">EULA!I3</f>
        <v>© 2014 Spreadsheet123 LTD. All rights reserved</v>
      </c>
    </row>
    <row r="4" spans="1:17" s="57" customFormat="1" ht="20.100000000000001" customHeight="1" x14ac:dyDescent="0.2">
      <c r="A4" s="83" t="s">
        <v>78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22" spans="1:17" s="57" customFormat="1" ht="20.100000000000001" customHeight="1" x14ac:dyDescent="0.2">
      <c r="A22" s="83" t="s">
        <v>79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</row>
    <row r="25" spans="1:17" x14ac:dyDescent="0.2">
      <c r="C25" s="58" t="str">
        <f>'Personal Budget'!B4</f>
        <v>JAN</v>
      </c>
      <c r="D25" s="58" t="str">
        <f>'Personal Budget'!C4</f>
        <v>FEB</v>
      </c>
      <c r="E25" s="58" t="str">
        <f>'Personal Budget'!D4</f>
        <v>MAR</v>
      </c>
      <c r="F25" s="58" t="str">
        <f>'Personal Budget'!E4</f>
        <v>APR</v>
      </c>
      <c r="G25" s="58" t="str">
        <f>'Personal Budget'!F4</f>
        <v>MAY</v>
      </c>
      <c r="H25" s="58" t="str">
        <f>'Personal Budget'!G4</f>
        <v>JUN</v>
      </c>
      <c r="I25" s="58" t="str">
        <f>'Personal Budget'!H4</f>
        <v>JUL</v>
      </c>
      <c r="J25" s="58" t="str">
        <f>'Personal Budget'!I4</f>
        <v>AUG</v>
      </c>
      <c r="K25" s="58" t="str">
        <f>'Personal Budget'!J4</f>
        <v>SEP</v>
      </c>
      <c r="L25" s="58" t="str">
        <f>'Personal Budget'!K4</f>
        <v>OCT</v>
      </c>
      <c r="M25" s="58" t="str">
        <f>'Personal Budget'!L4</f>
        <v>NOV</v>
      </c>
      <c r="N25" s="58" t="str">
        <f>'Personal Budget'!M4</f>
        <v>DEC</v>
      </c>
      <c r="O25" s="58" t="str">
        <f>'Personal Budget'!N4</f>
        <v>YEAR</v>
      </c>
    </row>
    <row r="26" spans="1:17" x14ac:dyDescent="0.2">
      <c r="B26" s="5" t="str">
        <f>'Personal Budget'!A28</f>
        <v>HOME</v>
      </c>
      <c r="C26" s="59">
        <f>'Personal Budget'!B39</f>
        <v>982</v>
      </c>
      <c r="D26" s="59">
        <f>'Personal Budget'!C39</f>
        <v>900</v>
      </c>
      <c r="E26" s="59">
        <f>'Personal Budget'!D39</f>
        <v>0</v>
      </c>
      <c r="F26" s="59">
        <f>'Personal Budget'!E39</f>
        <v>0</v>
      </c>
      <c r="G26" s="59">
        <f>'Personal Budget'!F39</f>
        <v>0</v>
      </c>
      <c r="H26" s="59">
        <f>'Personal Budget'!G39</f>
        <v>0</v>
      </c>
      <c r="I26" s="59">
        <f>'Personal Budget'!H39</f>
        <v>0</v>
      </c>
      <c r="J26" s="59">
        <f>'Personal Budget'!I39</f>
        <v>0</v>
      </c>
      <c r="K26" s="59">
        <f>'Personal Budget'!J39</f>
        <v>0</v>
      </c>
      <c r="L26" s="59">
        <f>'Personal Budget'!K39</f>
        <v>0</v>
      </c>
      <c r="M26" s="59">
        <f>'Personal Budget'!L39</f>
        <v>0</v>
      </c>
      <c r="N26" s="59">
        <f>'Personal Budget'!M39</f>
        <v>0</v>
      </c>
      <c r="O26" s="59">
        <f>'Personal Budget'!N39</f>
        <v>1882</v>
      </c>
    </row>
    <row r="27" spans="1:17" x14ac:dyDescent="0.2">
      <c r="B27" s="5" t="str">
        <f>'Personal Budget'!A41</f>
        <v>DAILY LIVING</v>
      </c>
      <c r="C27" s="59">
        <f>'Personal Budget'!B50</f>
        <v>500</v>
      </c>
      <c r="D27" s="59">
        <f>'Personal Budget'!C50</f>
        <v>0</v>
      </c>
      <c r="E27" s="59">
        <f>'Personal Budget'!D50</f>
        <v>0</v>
      </c>
      <c r="F27" s="59">
        <f>'Personal Budget'!E50</f>
        <v>0</v>
      </c>
      <c r="G27" s="59">
        <f>'Personal Budget'!F50</f>
        <v>0</v>
      </c>
      <c r="H27" s="59">
        <f>'Personal Budget'!G50</f>
        <v>0</v>
      </c>
      <c r="I27" s="59">
        <f>'Personal Budget'!H50</f>
        <v>0</v>
      </c>
      <c r="J27" s="59">
        <f>'Personal Budget'!I50</f>
        <v>0</v>
      </c>
      <c r="K27" s="59">
        <f>'Personal Budget'!J50</f>
        <v>0</v>
      </c>
      <c r="L27" s="59">
        <f>'Personal Budget'!K50</f>
        <v>0</v>
      </c>
      <c r="M27" s="59">
        <f>'Personal Budget'!L50</f>
        <v>0</v>
      </c>
      <c r="N27" s="59">
        <f>'Personal Budget'!M50</f>
        <v>0</v>
      </c>
      <c r="O27" s="59">
        <f>'Personal Budget'!N50</f>
        <v>500</v>
      </c>
    </row>
    <row r="28" spans="1:17" x14ac:dyDescent="0.2">
      <c r="B28" s="5" t="str">
        <f>'Personal Budget'!A52</f>
        <v>TRANSPORTATION</v>
      </c>
      <c r="C28" s="59">
        <f>'Personal Budget'!B61</f>
        <v>300</v>
      </c>
      <c r="D28" s="59">
        <f>'Personal Budget'!C61</f>
        <v>0</v>
      </c>
      <c r="E28" s="59">
        <f>'Personal Budget'!D61</f>
        <v>0</v>
      </c>
      <c r="F28" s="59">
        <f>'Personal Budget'!E61</f>
        <v>0</v>
      </c>
      <c r="G28" s="59">
        <f>'Personal Budget'!F61</f>
        <v>0</v>
      </c>
      <c r="H28" s="59">
        <f>'Personal Budget'!G61</f>
        <v>0</v>
      </c>
      <c r="I28" s="59">
        <f>'Personal Budget'!H61</f>
        <v>0</v>
      </c>
      <c r="J28" s="59">
        <f>'Personal Budget'!I61</f>
        <v>0</v>
      </c>
      <c r="K28" s="59">
        <f>'Personal Budget'!J61</f>
        <v>0</v>
      </c>
      <c r="L28" s="59">
        <f>'Personal Budget'!K61</f>
        <v>0</v>
      </c>
      <c r="M28" s="59">
        <f>'Personal Budget'!L61</f>
        <v>0</v>
      </c>
      <c r="N28" s="59">
        <f>'Personal Budget'!M61</f>
        <v>0</v>
      </c>
      <c r="O28" s="59">
        <f>'Personal Budget'!N61</f>
        <v>300</v>
      </c>
    </row>
    <row r="29" spans="1:17" x14ac:dyDescent="0.2">
      <c r="B29" s="5" t="str">
        <f>'Personal Budget'!A63</f>
        <v>ENTERTAINMENT</v>
      </c>
      <c r="C29" s="59">
        <f>'Personal Budget'!B70</f>
        <v>100</v>
      </c>
      <c r="D29" s="59">
        <f>'Personal Budget'!C70</f>
        <v>0</v>
      </c>
      <c r="E29" s="59">
        <f>'Personal Budget'!D70</f>
        <v>0</v>
      </c>
      <c r="F29" s="59">
        <f>'Personal Budget'!E70</f>
        <v>0</v>
      </c>
      <c r="G29" s="59">
        <f>'Personal Budget'!F70</f>
        <v>0</v>
      </c>
      <c r="H29" s="59">
        <f>'Personal Budget'!G70</f>
        <v>0</v>
      </c>
      <c r="I29" s="59">
        <f>'Personal Budget'!H70</f>
        <v>0</v>
      </c>
      <c r="J29" s="59">
        <f>'Personal Budget'!I70</f>
        <v>0</v>
      </c>
      <c r="K29" s="59">
        <f>'Personal Budget'!J70</f>
        <v>0</v>
      </c>
      <c r="L29" s="59">
        <f>'Personal Budget'!K70</f>
        <v>0</v>
      </c>
      <c r="M29" s="59">
        <f>'Personal Budget'!L70</f>
        <v>0</v>
      </c>
      <c r="N29" s="59">
        <f>'Personal Budget'!M70</f>
        <v>0</v>
      </c>
      <c r="O29" s="59">
        <f>'Personal Budget'!N70</f>
        <v>100</v>
      </c>
    </row>
    <row r="30" spans="1:17" x14ac:dyDescent="0.2">
      <c r="B30" s="5" t="str">
        <f>'Personal Budget'!A72</f>
        <v>HEALTH</v>
      </c>
      <c r="C30" s="59">
        <f>'Personal Budget'!B82</f>
        <v>50</v>
      </c>
      <c r="D30" s="59">
        <f>'Personal Budget'!C82</f>
        <v>0</v>
      </c>
      <c r="E30" s="59">
        <f>'Personal Budget'!D82</f>
        <v>0</v>
      </c>
      <c r="F30" s="59">
        <f>'Personal Budget'!E82</f>
        <v>0</v>
      </c>
      <c r="G30" s="59">
        <f>'Personal Budget'!F82</f>
        <v>0</v>
      </c>
      <c r="H30" s="59">
        <f>'Personal Budget'!G82</f>
        <v>0</v>
      </c>
      <c r="I30" s="59">
        <f>'Personal Budget'!H82</f>
        <v>0</v>
      </c>
      <c r="J30" s="59">
        <f>'Personal Budget'!I82</f>
        <v>0</v>
      </c>
      <c r="K30" s="59">
        <f>'Personal Budget'!J82</f>
        <v>0</v>
      </c>
      <c r="L30" s="59">
        <f>'Personal Budget'!K82</f>
        <v>0</v>
      </c>
      <c r="M30" s="59">
        <f>'Personal Budget'!L82</f>
        <v>0</v>
      </c>
      <c r="N30" s="59">
        <f>'Personal Budget'!M82</f>
        <v>0</v>
      </c>
      <c r="O30" s="59">
        <f>'Personal Budget'!N82</f>
        <v>50</v>
      </c>
    </row>
    <row r="31" spans="1:17" x14ac:dyDescent="0.2">
      <c r="B31" s="5" t="str">
        <f>'Personal Budget'!A84</f>
        <v>HOLIDAYS</v>
      </c>
      <c r="C31" s="59">
        <f>'Personal Budget'!B93</f>
        <v>10</v>
      </c>
      <c r="D31" s="59">
        <f>'Personal Budget'!C93</f>
        <v>0</v>
      </c>
      <c r="E31" s="59">
        <f>'Personal Budget'!D93</f>
        <v>0</v>
      </c>
      <c r="F31" s="59">
        <f>'Personal Budget'!E93</f>
        <v>0</v>
      </c>
      <c r="G31" s="59">
        <f>'Personal Budget'!F93</f>
        <v>0</v>
      </c>
      <c r="H31" s="59">
        <f>'Personal Budget'!G93</f>
        <v>0</v>
      </c>
      <c r="I31" s="59">
        <f>'Personal Budget'!H93</f>
        <v>0</v>
      </c>
      <c r="J31" s="59">
        <f>'Personal Budget'!I93</f>
        <v>0</v>
      </c>
      <c r="K31" s="59">
        <f>'Personal Budget'!J93</f>
        <v>0</v>
      </c>
      <c r="L31" s="59">
        <f>'Personal Budget'!K93</f>
        <v>0</v>
      </c>
      <c r="M31" s="59">
        <f>'Personal Budget'!L93</f>
        <v>0</v>
      </c>
      <c r="N31" s="59">
        <f>'Personal Budget'!M93</f>
        <v>0</v>
      </c>
      <c r="O31" s="59">
        <f>'Personal Budget'!N93</f>
        <v>10</v>
      </c>
    </row>
    <row r="32" spans="1:17" x14ac:dyDescent="0.2">
      <c r="B32" s="5" t="str">
        <f>'Personal Budget'!A95</f>
        <v>RECREATION</v>
      </c>
      <c r="C32" s="59">
        <f>'Personal Budget'!B102</f>
        <v>30</v>
      </c>
      <c r="D32" s="59">
        <f>'Personal Budget'!C102</f>
        <v>0</v>
      </c>
      <c r="E32" s="59">
        <f>'Personal Budget'!D102</f>
        <v>0</v>
      </c>
      <c r="F32" s="59">
        <f>'Personal Budget'!E102</f>
        <v>0</v>
      </c>
      <c r="G32" s="59">
        <f>'Personal Budget'!F102</f>
        <v>0</v>
      </c>
      <c r="H32" s="59">
        <f>'Personal Budget'!G102</f>
        <v>0</v>
      </c>
      <c r="I32" s="59">
        <f>'Personal Budget'!H102</f>
        <v>0</v>
      </c>
      <c r="J32" s="59">
        <f>'Personal Budget'!I102</f>
        <v>0</v>
      </c>
      <c r="K32" s="59">
        <f>'Personal Budget'!J102</f>
        <v>0</v>
      </c>
      <c r="L32" s="59">
        <f>'Personal Budget'!K102</f>
        <v>0</v>
      </c>
      <c r="M32" s="59">
        <f>'Personal Budget'!L102</f>
        <v>0</v>
      </c>
      <c r="N32" s="59">
        <f>'Personal Budget'!M102</f>
        <v>0</v>
      </c>
      <c r="O32" s="59">
        <f>'Personal Budget'!N102</f>
        <v>30</v>
      </c>
    </row>
    <row r="33" spans="2:15" x14ac:dyDescent="0.2">
      <c r="B33" s="5" t="str">
        <f>'Personal Budget'!A104</f>
        <v>SUBSCRIBTIONS</v>
      </c>
      <c r="C33" s="59">
        <f>'Personal Budget'!B114</f>
        <v>35</v>
      </c>
      <c r="D33" s="59">
        <f>'Personal Budget'!C114</f>
        <v>0</v>
      </c>
      <c r="E33" s="59">
        <f>'Personal Budget'!D114</f>
        <v>0</v>
      </c>
      <c r="F33" s="59">
        <f>'Personal Budget'!E114</f>
        <v>0</v>
      </c>
      <c r="G33" s="59">
        <f>'Personal Budget'!F114</f>
        <v>0</v>
      </c>
      <c r="H33" s="59">
        <f>'Personal Budget'!G114</f>
        <v>0</v>
      </c>
      <c r="I33" s="59">
        <f>'Personal Budget'!H114</f>
        <v>0</v>
      </c>
      <c r="J33" s="59">
        <f>'Personal Budget'!I114</f>
        <v>0</v>
      </c>
      <c r="K33" s="59">
        <f>'Personal Budget'!J114</f>
        <v>0</v>
      </c>
      <c r="L33" s="59">
        <f>'Personal Budget'!K114</f>
        <v>0</v>
      </c>
      <c r="M33" s="59">
        <f>'Personal Budget'!L114</f>
        <v>0</v>
      </c>
      <c r="N33" s="59">
        <f>'Personal Budget'!M114</f>
        <v>0</v>
      </c>
      <c r="O33" s="59">
        <f>'Personal Budget'!N114</f>
        <v>35</v>
      </c>
    </row>
    <row r="34" spans="2:15" x14ac:dyDescent="0.2">
      <c r="B34" s="5" t="str">
        <f>'Personal Budget'!A116</f>
        <v>PERSONAL</v>
      </c>
      <c r="C34" s="59">
        <f>'Personal Budget'!B124</f>
        <v>20</v>
      </c>
      <c r="D34" s="59">
        <f>'Personal Budget'!C124</f>
        <v>0</v>
      </c>
      <c r="E34" s="59">
        <f>'Personal Budget'!D124</f>
        <v>0</v>
      </c>
      <c r="F34" s="59">
        <f>'Personal Budget'!E124</f>
        <v>0</v>
      </c>
      <c r="G34" s="59">
        <f>'Personal Budget'!F124</f>
        <v>0</v>
      </c>
      <c r="H34" s="59">
        <f>'Personal Budget'!G124</f>
        <v>0</v>
      </c>
      <c r="I34" s="59">
        <f>'Personal Budget'!H124</f>
        <v>0</v>
      </c>
      <c r="J34" s="59">
        <f>'Personal Budget'!I124</f>
        <v>0</v>
      </c>
      <c r="K34" s="59">
        <f>'Personal Budget'!J124</f>
        <v>0</v>
      </c>
      <c r="L34" s="59">
        <f>'Personal Budget'!K124</f>
        <v>0</v>
      </c>
      <c r="M34" s="59">
        <f>'Personal Budget'!L124</f>
        <v>0</v>
      </c>
      <c r="N34" s="59">
        <f>'Personal Budget'!M124</f>
        <v>0</v>
      </c>
      <c r="O34" s="59">
        <f>'Personal Budget'!N124</f>
        <v>20</v>
      </c>
    </row>
    <row r="35" spans="2:15" x14ac:dyDescent="0.2">
      <c r="B35" s="5" t="str">
        <f>'Personal Budget'!A126</f>
        <v>FINANCIAL OBLIGATIONS</v>
      </c>
      <c r="C35" s="59">
        <f>'Personal Budget'!B134</f>
        <v>20</v>
      </c>
      <c r="D35" s="59">
        <f>'Personal Budget'!C134</f>
        <v>0</v>
      </c>
      <c r="E35" s="59">
        <f>'Personal Budget'!D134</f>
        <v>0</v>
      </c>
      <c r="F35" s="59">
        <f>'Personal Budget'!E134</f>
        <v>0</v>
      </c>
      <c r="G35" s="59">
        <f>'Personal Budget'!F134</f>
        <v>0</v>
      </c>
      <c r="H35" s="59">
        <f>'Personal Budget'!G134</f>
        <v>0</v>
      </c>
      <c r="I35" s="59">
        <f>'Personal Budget'!H134</f>
        <v>0</v>
      </c>
      <c r="J35" s="59">
        <f>'Personal Budget'!I134</f>
        <v>0</v>
      </c>
      <c r="K35" s="59">
        <f>'Personal Budget'!J134</f>
        <v>0</v>
      </c>
      <c r="L35" s="59">
        <f>'Personal Budget'!K134</f>
        <v>0</v>
      </c>
      <c r="M35" s="59">
        <f>'Personal Budget'!L134</f>
        <v>0</v>
      </c>
      <c r="N35" s="59">
        <f>'Personal Budget'!M134</f>
        <v>0</v>
      </c>
      <c r="O35" s="59">
        <f>'Personal Budget'!N134</f>
        <v>20</v>
      </c>
    </row>
    <row r="36" spans="2:15" x14ac:dyDescent="0.2">
      <c r="B36" s="5" t="str">
        <f>'Personal Budget'!A136</f>
        <v>MISC. PAYMENTS</v>
      </c>
      <c r="C36" s="59">
        <f>'Personal Budget'!B144</f>
        <v>10</v>
      </c>
      <c r="D36" s="59">
        <f>'Personal Budget'!C144</f>
        <v>0</v>
      </c>
      <c r="E36" s="59">
        <f>'Personal Budget'!D144</f>
        <v>0</v>
      </c>
      <c r="F36" s="59">
        <f>'Personal Budget'!E144</f>
        <v>0</v>
      </c>
      <c r="G36" s="59">
        <f>'Personal Budget'!F144</f>
        <v>0</v>
      </c>
      <c r="H36" s="59">
        <f>'Personal Budget'!G144</f>
        <v>0</v>
      </c>
      <c r="I36" s="59">
        <f>'Personal Budget'!H144</f>
        <v>0</v>
      </c>
      <c r="J36" s="59">
        <f>'Personal Budget'!I144</f>
        <v>0</v>
      </c>
      <c r="K36" s="59">
        <f>'Personal Budget'!J144</f>
        <v>0</v>
      </c>
      <c r="L36" s="59">
        <f>'Personal Budget'!K144</f>
        <v>0</v>
      </c>
      <c r="M36" s="59">
        <f>'Personal Budget'!L144</f>
        <v>0</v>
      </c>
      <c r="N36" s="59">
        <f>'Personal Budget'!M144</f>
        <v>0</v>
      </c>
      <c r="O36" s="59">
        <f>'Personal Budget'!N144</f>
        <v>10</v>
      </c>
    </row>
    <row r="93" spans="1:17" s="57" customFormat="1" ht="20.100000000000001" customHeight="1" x14ac:dyDescent="0.2">
      <c r="A93" s="83" t="s">
        <v>143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</row>
    <row r="117" spans="1:17" s="57" customFormat="1" ht="20.100000000000001" customHeight="1" x14ac:dyDescent="0.2">
      <c r="A117" s="83" t="s">
        <v>109</v>
      </c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</row>
  </sheetData>
  <mergeCells count="6">
    <mergeCell ref="A117:Q117"/>
    <mergeCell ref="A93:Q93"/>
    <mergeCell ref="A1:Q1"/>
    <mergeCell ref="A2:H2"/>
    <mergeCell ref="A4:Q4"/>
    <mergeCell ref="A22:Q22"/>
  </mergeCells>
  <phoneticPr fontId="3" type="noConversion"/>
  <pageMargins left="0.19685039370078741" right="0.19685039370078741" top="0.19685039370078741" bottom="0.31496062992125984" header="0.51181102362204722" footer="0.11811023622047245"/>
  <pageSetup paperSize="9" scale="94" orientation="landscape" r:id="rId1"/>
  <headerFooter alignWithMargins="0">
    <oddFooter>&amp;LBudget Spreadsheets by Spreadsheet123.com&amp;R© 2013 Spreadsheet123 LTD.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J3" sqref="J3"/>
    </sheetView>
  </sheetViews>
  <sheetFormatPr defaultRowHeight="12.75" x14ac:dyDescent="0.2"/>
  <cols>
    <col min="1" max="8" width="9.140625" style="67"/>
    <col min="9" max="9" width="35.42578125" style="67" customWidth="1"/>
    <col min="10" max="16384" width="9.140625" style="67"/>
  </cols>
  <sheetData>
    <row r="1" spans="1:21" s="62" customFormat="1" ht="30" customHeight="1" x14ac:dyDescent="0.5">
      <c r="A1" s="89" t="s">
        <v>117</v>
      </c>
      <c r="B1" s="89"/>
      <c r="C1" s="89"/>
      <c r="D1" s="89"/>
      <c r="E1" s="89"/>
      <c r="F1" s="89"/>
      <c r="G1" s="89"/>
      <c r="H1" s="89"/>
      <c r="I1" s="89"/>
      <c r="J1" s="60"/>
      <c r="K1" s="60"/>
      <c r="L1" s="60"/>
      <c r="M1" s="61"/>
      <c r="N1" s="61"/>
      <c r="O1" s="61"/>
      <c r="P1" s="61"/>
      <c r="Q1" s="61"/>
      <c r="T1" s="63"/>
      <c r="U1" s="63"/>
    </row>
    <row r="2" spans="1:21" s="62" customFormat="1" x14ac:dyDescent="0.2">
      <c r="A2" s="64"/>
      <c r="B2" s="64"/>
      <c r="C2" s="64"/>
      <c r="D2" s="64"/>
      <c r="E2" s="64"/>
      <c r="F2" s="64"/>
      <c r="G2" s="64"/>
      <c r="H2" s="64"/>
      <c r="I2" s="65"/>
      <c r="J2" s="64"/>
      <c r="K2" s="64"/>
      <c r="L2" s="64"/>
    </row>
    <row r="3" spans="1:21" x14ac:dyDescent="0.2">
      <c r="A3" s="66"/>
      <c r="B3" s="66"/>
      <c r="I3" s="68" t="str">
        <f ca="1">"© "&amp;YEAR(TODAY())&amp;" Spreadsheet123 LTD. All rights reserved"</f>
        <v>© 2014 Spreadsheet123 LTD. All rights reserved</v>
      </c>
    </row>
    <row r="4" spans="1:21" ht="5.0999999999999996" customHeight="1" x14ac:dyDescent="0.2"/>
    <row r="5" spans="1:21" ht="15" x14ac:dyDescent="0.25">
      <c r="A5" s="85" t="s">
        <v>59</v>
      </c>
      <c r="B5" s="85"/>
      <c r="C5" s="85"/>
      <c r="D5" s="85"/>
      <c r="E5" s="85"/>
      <c r="F5" s="85"/>
      <c r="G5" s="85"/>
      <c r="H5" s="85"/>
      <c r="I5" s="85"/>
    </row>
    <row r="6" spans="1:21" s="62" customFormat="1" x14ac:dyDescent="0.2">
      <c r="A6" s="90" t="s">
        <v>60</v>
      </c>
      <c r="B6" s="90"/>
      <c r="C6" s="90"/>
      <c r="D6" s="90"/>
      <c r="E6" s="90"/>
      <c r="F6" s="90"/>
      <c r="G6" s="90"/>
      <c r="H6" s="90"/>
      <c r="I6" s="90"/>
    </row>
    <row r="7" spans="1:21" s="62" customFormat="1" x14ac:dyDescent="0.2">
      <c r="A7" s="86" t="s">
        <v>118</v>
      </c>
      <c r="B7" s="86"/>
      <c r="C7" s="86"/>
      <c r="D7" s="86"/>
      <c r="E7" s="86"/>
      <c r="F7" s="86"/>
      <c r="G7" s="86"/>
      <c r="H7" s="86"/>
      <c r="I7" s="86"/>
    </row>
    <row r="8" spans="1:21" s="62" customFormat="1" x14ac:dyDescent="0.2">
      <c r="A8" s="69" t="s">
        <v>119</v>
      </c>
      <c r="B8" s="69"/>
      <c r="C8" s="69"/>
      <c r="D8" s="69"/>
      <c r="E8" s="69"/>
      <c r="F8" s="69"/>
      <c r="G8" s="69"/>
      <c r="H8" s="69"/>
      <c r="I8" s="69"/>
    </row>
    <row r="9" spans="1:21" s="62" customFormat="1" x14ac:dyDescent="0.2">
      <c r="A9" s="86"/>
      <c r="B9" s="86"/>
      <c r="C9" s="86"/>
      <c r="D9" s="86"/>
      <c r="E9" s="86"/>
      <c r="F9" s="86"/>
      <c r="G9" s="86"/>
      <c r="H9" s="86"/>
      <c r="I9" s="86"/>
    </row>
    <row r="10" spans="1:21" s="62" customFormat="1" x14ac:dyDescent="0.2">
      <c r="A10" s="86" t="s">
        <v>120</v>
      </c>
      <c r="B10" s="86"/>
      <c r="C10" s="86"/>
      <c r="D10" s="86"/>
      <c r="E10" s="86"/>
      <c r="F10" s="86"/>
      <c r="G10" s="86"/>
      <c r="H10" s="86"/>
      <c r="I10" s="86"/>
    </row>
    <row r="11" spans="1:21" s="62" customFormat="1" x14ac:dyDescent="0.2">
      <c r="A11" s="86" t="s">
        <v>121</v>
      </c>
      <c r="B11" s="86"/>
      <c r="C11" s="86"/>
      <c r="D11" s="86"/>
      <c r="E11" s="86"/>
      <c r="F11" s="86"/>
      <c r="G11" s="86"/>
      <c r="H11" s="86"/>
      <c r="I11" s="86"/>
    </row>
    <row r="12" spans="1:21" s="62" customFormat="1" x14ac:dyDescent="0.2">
      <c r="A12" s="69"/>
      <c r="B12" s="69"/>
      <c r="C12" s="69"/>
      <c r="D12" s="69"/>
      <c r="E12" s="69"/>
      <c r="F12" s="69"/>
      <c r="G12" s="69"/>
      <c r="H12" s="69"/>
      <c r="I12" s="69"/>
    </row>
    <row r="13" spans="1:21" ht="15" x14ac:dyDescent="0.25">
      <c r="A13" s="85" t="s">
        <v>61</v>
      </c>
      <c r="B13" s="85"/>
      <c r="C13" s="85"/>
      <c r="D13" s="85"/>
      <c r="E13" s="85"/>
      <c r="F13" s="85"/>
      <c r="G13" s="85"/>
      <c r="H13" s="85"/>
      <c r="I13" s="85"/>
    </row>
    <row r="14" spans="1:21" s="62" customFormat="1" x14ac:dyDescent="0.2">
      <c r="A14" s="86" t="s">
        <v>62</v>
      </c>
      <c r="B14" s="86"/>
      <c r="C14" s="86"/>
      <c r="D14" s="86"/>
      <c r="E14" s="86"/>
      <c r="F14" s="86"/>
      <c r="G14" s="86"/>
      <c r="H14" s="86"/>
      <c r="I14" s="86"/>
    </row>
    <row r="15" spans="1:21" s="62" customFormat="1" x14ac:dyDescent="0.2">
      <c r="A15" s="86" t="s">
        <v>63</v>
      </c>
      <c r="B15" s="86"/>
      <c r="C15" s="86"/>
      <c r="D15" s="86"/>
      <c r="E15" s="86"/>
      <c r="F15" s="86"/>
      <c r="G15" s="86"/>
      <c r="H15" s="86"/>
      <c r="I15" s="86"/>
    </row>
    <row r="16" spans="1:21" s="62" customFormat="1" x14ac:dyDescent="0.2">
      <c r="A16" s="69"/>
      <c r="B16" s="69"/>
      <c r="C16" s="69"/>
      <c r="D16" s="69"/>
      <c r="E16" s="69"/>
      <c r="F16" s="69"/>
      <c r="G16" s="69"/>
      <c r="H16" s="69"/>
      <c r="I16" s="69"/>
    </row>
    <row r="17" spans="1:9" ht="15" x14ac:dyDescent="0.25">
      <c r="A17" s="85" t="s">
        <v>64</v>
      </c>
      <c r="B17" s="85"/>
      <c r="C17" s="85"/>
      <c r="D17" s="85"/>
      <c r="E17" s="85"/>
      <c r="F17" s="85"/>
      <c r="G17" s="85"/>
      <c r="H17" s="85"/>
      <c r="I17" s="85"/>
    </row>
    <row r="18" spans="1:9" s="62" customFormat="1" x14ac:dyDescent="0.2">
      <c r="A18" s="86" t="s">
        <v>122</v>
      </c>
      <c r="B18" s="86"/>
      <c r="C18" s="86"/>
      <c r="D18" s="86"/>
      <c r="E18" s="86"/>
      <c r="F18" s="86"/>
      <c r="G18" s="86"/>
      <c r="H18" s="86"/>
      <c r="I18" s="86"/>
    </row>
    <row r="19" spans="1:9" s="62" customFormat="1" x14ac:dyDescent="0.2">
      <c r="A19" s="86" t="s">
        <v>123</v>
      </c>
      <c r="B19" s="86"/>
      <c r="C19" s="86"/>
      <c r="D19" s="86"/>
      <c r="E19" s="86"/>
      <c r="F19" s="86"/>
      <c r="G19" s="86"/>
      <c r="H19" s="86"/>
      <c r="I19" s="86"/>
    </row>
    <row r="20" spans="1:9" s="62" customFormat="1" x14ac:dyDescent="0.2">
      <c r="A20" s="86" t="s">
        <v>124</v>
      </c>
      <c r="B20" s="86"/>
      <c r="C20" s="86"/>
      <c r="D20" s="86"/>
      <c r="E20" s="86"/>
      <c r="F20" s="86"/>
      <c r="G20" s="86"/>
      <c r="H20" s="86"/>
      <c r="I20" s="86"/>
    </row>
    <row r="21" spans="1:9" s="62" customFormat="1" x14ac:dyDescent="0.2">
      <c r="A21" s="86" t="s">
        <v>125</v>
      </c>
      <c r="B21" s="86"/>
      <c r="C21" s="86"/>
      <c r="D21" s="86"/>
      <c r="E21" s="86"/>
      <c r="F21" s="86"/>
      <c r="G21" s="86"/>
      <c r="H21" s="86"/>
      <c r="I21" s="86"/>
    </row>
    <row r="22" spans="1:9" s="62" customFormat="1" ht="15" x14ac:dyDescent="0.25">
      <c r="A22" s="88" t="s">
        <v>126</v>
      </c>
      <c r="B22" s="88"/>
      <c r="C22" s="88"/>
      <c r="D22" s="88"/>
      <c r="E22" s="88"/>
      <c r="F22" s="88"/>
      <c r="G22" s="88"/>
      <c r="H22" s="88"/>
      <c r="I22" s="88"/>
    </row>
    <row r="23" spans="1:9" s="62" customFormat="1" ht="15" x14ac:dyDescent="0.25">
      <c r="A23" s="88" t="s">
        <v>127</v>
      </c>
      <c r="B23" s="88"/>
      <c r="C23" s="88"/>
      <c r="D23" s="88"/>
      <c r="E23" s="88"/>
      <c r="F23" s="88"/>
      <c r="G23" s="88"/>
      <c r="H23" s="88"/>
      <c r="I23" s="88"/>
    </row>
    <row r="24" spans="1:9" s="62" customFormat="1" ht="15" x14ac:dyDescent="0.25">
      <c r="A24" s="70" t="s">
        <v>128</v>
      </c>
      <c r="B24" s="70"/>
      <c r="C24" s="70"/>
      <c r="D24" s="70"/>
      <c r="E24" s="70"/>
      <c r="F24" s="70"/>
      <c r="G24" s="70"/>
      <c r="H24" s="70"/>
      <c r="I24" s="70"/>
    </row>
    <row r="25" spans="1:9" s="62" customFormat="1" ht="15" x14ac:dyDescent="0.25">
      <c r="A25" s="70" t="s">
        <v>129</v>
      </c>
      <c r="B25" s="70"/>
      <c r="C25" s="70"/>
      <c r="D25" s="70"/>
      <c r="E25" s="70"/>
      <c r="F25" s="70"/>
      <c r="G25" s="70"/>
      <c r="H25" s="70"/>
      <c r="I25" s="70"/>
    </row>
    <row r="26" spans="1:9" s="62" customFormat="1" ht="15" x14ac:dyDescent="0.25">
      <c r="A26" s="70" t="s">
        <v>130</v>
      </c>
      <c r="B26" s="70"/>
      <c r="C26" s="70"/>
      <c r="D26" s="70"/>
      <c r="E26" s="70"/>
      <c r="F26" s="70"/>
      <c r="G26" s="70"/>
      <c r="H26" s="70"/>
      <c r="I26" s="70"/>
    </row>
    <row r="27" spans="1:9" s="62" customFormat="1" x14ac:dyDescent="0.2">
      <c r="A27" s="69"/>
      <c r="B27" s="69"/>
      <c r="C27" s="69"/>
      <c r="D27" s="69"/>
      <c r="E27" s="69"/>
      <c r="F27" s="69"/>
      <c r="G27" s="69"/>
      <c r="H27" s="69"/>
      <c r="I27" s="69"/>
    </row>
    <row r="28" spans="1:9" ht="15" x14ac:dyDescent="0.25">
      <c r="A28" s="85" t="s">
        <v>131</v>
      </c>
      <c r="B28" s="85"/>
      <c r="C28" s="85"/>
      <c r="D28" s="85"/>
      <c r="E28" s="85"/>
      <c r="F28" s="85"/>
      <c r="G28" s="85"/>
      <c r="H28" s="85"/>
      <c r="I28" s="85"/>
    </row>
    <row r="29" spans="1:9" s="62" customFormat="1" ht="15" customHeight="1" x14ac:dyDescent="0.2">
      <c r="A29" s="87" t="s">
        <v>132</v>
      </c>
      <c r="B29" s="87"/>
      <c r="C29" s="87"/>
      <c r="D29" s="87"/>
      <c r="E29" s="87"/>
      <c r="F29" s="87"/>
      <c r="G29" s="87"/>
      <c r="H29" s="87"/>
      <c r="I29" s="87"/>
    </row>
    <row r="30" spans="1:9" s="62" customFormat="1" ht="15" customHeight="1" x14ac:dyDescent="0.2">
      <c r="A30" s="87" t="s">
        <v>133</v>
      </c>
      <c r="B30" s="87"/>
      <c r="C30" s="87"/>
      <c r="D30" s="87"/>
      <c r="E30" s="87"/>
      <c r="F30" s="87"/>
      <c r="G30" s="87"/>
      <c r="H30" s="87"/>
      <c r="I30" s="87"/>
    </row>
    <row r="31" spans="1:9" s="62" customFormat="1" x14ac:dyDescent="0.2">
      <c r="A31" s="87" t="s">
        <v>134</v>
      </c>
      <c r="B31" s="86"/>
      <c r="C31" s="86"/>
      <c r="D31" s="86"/>
      <c r="E31" s="86"/>
      <c r="F31" s="86"/>
      <c r="G31" s="86"/>
      <c r="H31" s="86"/>
      <c r="I31" s="86"/>
    </row>
    <row r="32" spans="1:9" s="62" customFormat="1" x14ac:dyDescent="0.2">
      <c r="A32" s="87" t="s">
        <v>135</v>
      </c>
      <c r="B32" s="87"/>
      <c r="C32" s="87"/>
      <c r="D32" s="87"/>
      <c r="E32" s="87"/>
      <c r="F32" s="87"/>
      <c r="G32" s="87"/>
      <c r="H32" s="87"/>
      <c r="I32" s="87"/>
    </row>
    <row r="33" spans="1:9" s="62" customFormat="1" x14ac:dyDescent="0.2">
      <c r="A33" s="69"/>
      <c r="B33" s="69"/>
      <c r="C33" s="69"/>
      <c r="D33" s="69"/>
      <c r="E33" s="69"/>
      <c r="F33" s="69"/>
      <c r="G33" s="69"/>
      <c r="H33" s="69"/>
      <c r="I33" s="69"/>
    </row>
    <row r="34" spans="1:9" ht="15" x14ac:dyDescent="0.25">
      <c r="A34" s="85" t="s">
        <v>136</v>
      </c>
      <c r="B34" s="85"/>
      <c r="C34" s="85"/>
      <c r="D34" s="85"/>
      <c r="E34" s="85"/>
      <c r="F34" s="85"/>
      <c r="G34" s="85"/>
      <c r="H34" s="85"/>
      <c r="I34" s="85"/>
    </row>
    <row r="35" spans="1:9" s="62" customFormat="1" ht="15" x14ac:dyDescent="0.25">
      <c r="A35" s="86" t="s">
        <v>137</v>
      </c>
      <c r="B35" s="86"/>
      <c r="C35" s="86"/>
      <c r="D35" s="86"/>
      <c r="E35" s="86"/>
      <c r="F35" s="86"/>
      <c r="G35" s="86"/>
      <c r="H35" s="86"/>
      <c r="I35" s="86"/>
    </row>
    <row r="36" spans="1:9" s="62" customFormat="1" x14ac:dyDescent="0.2">
      <c r="A36" s="86" t="s">
        <v>65</v>
      </c>
      <c r="B36" s="86"/>
      <c r="C36" s="86"/>
      <c r="D36" s="86"/>
      <c r="E36" s="86"/>
      <c r="F36" s="86"/>
      <c r="G36" s="86"/>
      <c r="H36" s="86"/>
      <c r="I36" s="86"/>
    </row>
    <row r="37" spans="1:9" s="62" customFormat="1" x14ac:dyDescent="0.2">
      <c r="A37" s="69"/>
      <c r="B37" s="69"/>
      <c r="C37" s="69"/>
      <c r="D37" s="69"/>
      <c r="E37" s="69"/>
      <c r="F37" s="69"/>
      <c r="G37" s="69"/>
      <c r="H37" s="69"/>
      <c r="I37" s="69"/>
    </row>
    <row r="38" spans="1:9" ht="15" x14ac:dyDescent="0.25">
      <c r="A38" s="85" t="s">
        <v>138</v>
      </c>
      <c r="B38" s="85"/>
      <c r="C38" s="85"/>
      <c r="D38" s="85"/>
      <c r="E38" s="85"/>
      <c r="F38" s="85"/>
      <c r="G38" s="85"/>
      <c r="H38" s="85"/>
      <c r="I38" s="85"/>
    </row>
    <row r="39" spans="1:9" s="62" customFormat="1" x14ac:dyDescent="0.2">
      <c r="A39" s="86" t="s">
        <v>66</v>
      </c>
      <c r="B39" s="86"/>
      <c r="C39" s="86"/>
      <c r="D39" s="86"/>
      <c r="E39" s="86"/>
      <c r="F39" s="86"/>
      <c r="G39" s="86"/>
      <c r="H39" s="86"/>
      <c r="I39" s="86"/>
    </row>
    <row r="40" spans="1:9" s="62" customFormat="1" x14ac:dyDescent="0.2">
      <c r="A40" s="86" t="s">
        <v>67</v>
      </c>
      <c r="B40" s="86"/>
      <c r="C40" s="86"/>
      <c r="D40" s="86"/>
      <c r="E40" s="86"/>
      <c r="F40" s="86"/>
      <c r="G40" s="86"/>
      <c r="H40" s="86"/>
      <c r="I40" s="86"/>
    </row>
    <row r="41" spans="1:9" s="62" customFormat="1" x14ac:dyDescent="0.2">
      <c r="A41" s="86" t="s">
        <v>68</v>
      </c>
      <c r="B41" s="86"/>
      <c r="C41" s="86"/>
      <c r="D41" s="86"/>
      <c r="E41" s="86"/>
      <c r="F41" s="86"/>
      <c r="G41" s="86"/>
      <c r="H41" s="86"/>
      <c r="I41" s="86"/>
    </row>
    <row r="42" spans="1:9" s="62" customFormat="1" x14ac:dyDescent="0.2">
      <c r="A42" s="86" t="s">
        <v>69</v>
      </c>
      <c r="B42" s="86"/>
      <c r="C42" s="86"/>
      <c r="D42" s="86"/>
      <c r="E42" s="86"/>
      <c r="F42" s="86"/>
      <c r="G42" s="86"/>
      <c r="H42" s="86"/>
      <c r="I42" s="86"/>
    </row>
    <row r="43" spans="1:9" s="62" customFormat="1" x14ac:dyDescent="0.2">
      <c r="A43" s="86" t="s">
        <v>70</v>
      </c>
      <c r="B43" s="86"/>
      <c r="C43" s="86"/>
      <c r="D43" s="86"/>
      <c r="E43" s="86"/>
      <c r="F43" s="86"/>
      <c r="G43" s="86"/>
      <c r="H43" s="86"/>
      <c r="I43" s="86"/>
    </row>
    <row r="44" spans="1:9" s="62" customFormat="1" x14ac:dyDescent="0.2">
      <c r="A44" s="86" t="s">
        <v>71</v>
      </c>
      <c r="B44" s="86"/>
      <c r="C44" s="86"/>
      <c r="D44" s="86"/>
      <c r="E44" s="86"/>
      <c r="F44" s="86"/>
      <c r="G44" s="86"/>
      <c r="H44" s="86"/>
      <c r="I44" s="86"/>
    </row>
    <row r="45" spans="1:9" s="62" customFormat="1" x14ac:dyDescent="0.2">
      <c r="A45" s="86" t="s">
        <v>72</v>
      </c>
      <c r="B45" s="86"/>
      <c r="C45" s="86"/>
      <c r="D45" s="86"/>
      <c r="E45" s="86"/>
      <c r="F45" s="86"/>
      <c r="G45" s="86"/>
      <c r="H45" s="86"/>
      <c r="I45" s="86"/>
    </row>
    <row r="46" spans="1:9" s="62" customFormat="1" x14ac:dyDescent="0.2">
      <c r="A46" s="86" t="s">
        <v>73</v>
      </c>
      <c r="B46" s="86"/>
      <c r="C46" s="86"/>
      <c r="D46" s="86"/>
      <c r="E46" s="86"/>
      <c r="F46" s="86"/>
      <c r="G46" s="86"/>
      <c r="H46" s="86"/>
      <c r="I46" s="86"/>
    </row>
    <row r="47" spans="1:9" s="62" customFormat="1" x14ac:dyDescent="0.2">
      <c r="A47" s="69"/>
      <c r="B47" s="69"/>
      <c r="C47" s="69"/>
      <c r="D47" s="69"/>
      <c r="E47" s="69"/>
      <c r="F47" s="69"/>
      <c r="G47" s="69"/>
      <c r="H47" s="69"/>
      <c r="I47" s="69"/>
    </row>
    <row r="48" spans="1:9" s="73" customFormat="1" ht="8.25" x14ac:dyDescent="0.15">
      <c r="A48" s="71" t="s">
        <v>139</v>
      </c>
      <c r="B48" s="72"/>
      <c r="C48" s="72"/>
      <c r="D48" s="72"/>
      <c r="E48" s="72"/>
      <c r="F48" s="72"/>
      <c r="G48" s="72"/>
      <c r="H48" s="72"/>
      <c r="I48" s="72"/>
    </row>
    <row r="49" spans="1:9" s="73" customFormat="1" ht="8.25" x14ac:dyDescent="0.15">
      <c r="A49" s="72" t="s">
        <v>140</v>
      </c>
      <c r="B49" s="72"/>
      <c r="C49" s="72"/>
      <c r="D49" s="72"/>
      <c r="E49" s="72"/>
      <c r="F49" s="72"/>
      <c r="G49" s="72"/>
      <c r="H49" s="72"/>
      <c r="I49" s="72"/>
    </row>
    <row r="50" spans="1:9" s="73" customFormat="1" ht="8.25" x14ac:dyDescent="0.15">
      <c r="A50" s="72" t="s">
        <v>141</v>
      </c>
      <c r="B50" s="72"/>
      <c r="C50" s="72"/>
      <c r="D50" s="72"/>
      <c r="E50" s="72"/>
      <c r="F50" s="72"/>
      <c r="G50" s="72"/>
      <c r="H50" s="72"/>
      <c r="I50" s="72"/>
    </row>
    <row r="51" spans="1:9" s="62" customFormat="1" x14ac:dyDescent="0.2">
      <c r="A51" s="69"/>
      <c r="B51" s="69"/>
      <c r="C51" s="69"/>
      <c r="D51" s="69"/>
      <c r="E51" s="69"/>
      <c r="F51" s="69"/>
      <c r="G51" s="69"/>
      <c r="H51" s="69"/>
      <c r="I51" s="69"/>
    </row>
    <row r="52" spans="1:9" ht="15" x14ac:dyDescent="0.25">
      <c r="A52" s="85" t="s">
        <v>142</v>
      </c>
      <c r="B52" s="85"/>
      <c r="C52" s="85"/>
      <c r="D52" s="85"/>
      <c r="E52" s="85"/>
      <c r="F52" s="85"/>
      <c r="G52" s="85"/>
      <c r="H52" s="85"/>
      <c r="I52" s="85"/>
    </row>
    <row r="53" spans="1:9" s="62" customFormat="1" x14ac:dyDescent="0.2">
      <c r="A53" s="86" t="s">
        <v>74</v>
      </c>
      <c r="B53" s="86"/>
      <c r="C53" s="86"/>
      <c r="D53" s="86"/>
      <c r="E53" s="86"/>
      <c r="F53" s="86"/>
      <c r="G53" s="86"/>
      <c r="H53" s="86"/>
      <c r="I53" s="86"/>
    </row>
    <row r="54" spans="1:9" s="62" customFormat="1" x14ac:dyDescent="0.2">
      <c r="A54" s="69" t="s">
        <v>75</v>
      </c>
      <c r="B54" s="69"/>
      <c r="C54" s="69"/>
      <c r="D54" s="69"/>
      <c r="E54" s="69"/>
      <c r="F54" s="69"/>
      <c r="G54" s="69"/>
      <c r="H54" s="69"/>
      <c r="I54" s="69"/>
    </row>
  </sheetData>
  <sheetProtection selectLockedCells="1" selectUnlockedCells="1"/>
  <mergeCells count="36">
    <mergeCell ref="A40:I40"/>
    <mergeCell ref="A41:I41"/>
    <mergeCell ref="A42:I42"/>
    <mergeCell ref="A43:I43"/>
    <mergeCell ref="A53:I53"/>
    <mergeCell ref="A44:I44"/>
    <mergeCell ref="A45:I45"/>
    <mergeCell ref="A46:I46"/>
    <mergeCell ref="A52:I52"/>
    <mergeCell ref="A1:I1"/>
    <mergeCell ref="A18:I18"/>
    <mergeCell ref="A19:I19"/>
    <mergeCell ref="A5:I5"/>
    <mergeCell ref="A9:I9"/>
    <mergeCell ref="A10:I10"/>
    <mergeCell ref="A15:I15"/>
    <mergeCell ref="A11:I11"/>
    <mergeCell ref="A6:I6"/>
    <mergeCell ref="A7:I7"/>
    <mergeCell ref="A38:I38"/>
    <mergeCell ref="A28:I28"/>
    <mergeCell ref="A29:I29"/>
    <mergeCell ref="A30:I30"/>
    <mergeCell ref="A39:I39"/>
    <mergeCell ref="A32:I32"/>
    <mergeCell ref="A34:I34"/>
    <mergeCell ref="A35:I35"/>
    <mergeCell ref="A36:I36"/>
    <mergeCell ref="A13:I13"/>
    <mergeCell ref="A14:I14"/>
    <mergeCell ref="A17:I17"/>
    <mergeCell ref="A21:I21"/>
    <mergeCell ref="A31:I31"/>
    <mergeCell ref="A20:I20"/>
    <mergeCell ref="A22:I22"/>
    <mergeCell ref="A23:I2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Personal Budget</vt:lpstr>
      <vt:lpstr>Dashboards</vt:lpstr>
      <vt:lpstr>EULA</vt:lpstr>
      <vt:lpstr>Dashboards!Print_Area</vt:lpstr>
      <vt:lpstr>'Personal Budget'!Print_Area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Budget Spreadsheet</dc:title>
  <dc:creator>Spreadsheet123.com</dc:creator>
  <dc:description>© 2013 Spreadsheet123 LTD. All rights reserved</dc:description>
  <cp:lastModifiedBy>Spreadsheet123 Ltd</cp:lastModifiedBy>
  <cp:lastPrinted>2013-10-31T23:39:31Z</cp:lastPrinted>
  <dcterms:created xsi:type="dcterms:W3CDTF">2001-05-18T00:29:33Z</dcterms:created>
  <dcterms:modified xsi:type="dcterms:W3CDTF">2014-05-18T09:58:09Z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2013 Spreadsheet123 LTD</vt:lpwstr>
  </property>
  <property fmtid="{D5CDD505-2E9C-101B-9397-08002B2CF9AE}" pid="3" name="Version">
    <vt:lpwstr>1.0.2</vt:lpwstr>
  </property>
</Properties>
</file>