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esktop\"/>
    </mc:Choice>
  </mc:AlternateContent>
  <bookViews>
    <workbookView xWindow="0" yWindow="0" windowWidth="28800" windowHeight="12435"/>
  </bookViews>
  <sheets>
    <sheet name="Starters" sheetId="5" r:id="rId1"/>
    <sheet name="Entrees" sheetId="1" r:id="rId2"/>
    <sheet name="Sides" sheetId="3" r:id="rId3"/>
    <sheet name="Desserts" sheetId="6" r:id="rId4"/>
    <sheet name="MenuBuilder" sheetId="4" state="hidden" r:id="rId5"/>
    <sheet name="Menu" sheetId="7" r:id="rId6"/>
    <sheet name="Menu 2 on 1" sheetId="11" r:id="rId7"/>
    <sheet name="Settings" sheetId="8" r:id="rId8"/>
    <sheet name="©" sheetId="9" r:id="rId9"/>
  </sheets>
  <definedNames>
    <definedName name="_menuFL1">Settings!$B$7</definedName>
    <definedName name="_menuFL2">Settings!$B$10</definedName>
    <definedName name="_menuHL1">Settings!$B$3</definedName>
    <definedName name="_menuHL2">Settings!$B$5</definedName>
    <definedName name="_tbDessertsName">Desserts!$B$8:$B$36</definedName>
    <definedName name="_tbMainName">Entrees!$B$8:$B$45</definedName>
    <definedName name="_tbStartersName">Starters!$B$8:$B$26</definedName>
    <definedName name="_xlnm.Print_Area" localSheetId="5">Menu!$B$7:$F$41</definedName>
    <definedName name="_xlnm.Print_Area" localSheetId="6">'Menu 2 on 1'!$B$7:$L$41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1" l="1"/>
  <c r="I36" i="11"/>
  <c r="I37" i="11"/>
  <c r="K37" i="11"/>
  <c r="K36" i="11"/>
  <c r="K35" i="11"/>
  <c r="K34" i="11"/>
  <c r="I34" i="11"/>
  <c r="K33" i="11"/>
  <c r="I33" i="11"/>
  <c r="I31" i="11"/>
  <c r="K30" i="11"/>
  <c r="I30" i="11"/>
  <c r="I29" i="11"/>
  <c r="K28" i="11"/>
  <c r="I28" i="11"/>
  <c r="I27" i="11"/>
  <c r="K26" i="11"/>
  <c r="I26" i="11"/>
  <c r="I24" i="11"/>
  <c r="K23" i="11"/>
  <c r="I23" i="11"/>
  <c r="I22" i="11"/>
  <c r="K21" i="11"/>
  <c r="I21" i="11"/>
  <c r="I20" i="11"/>
  <c r="K19" i="11"/>
  <c r="I19" i="11"/>
  <c r="I16" i="11"/>
  <c r="K16" i="11"/>
  <c r="I17" i="11"/>
  <c r="I15" i="11"/>
  <c r="K14" i="11"/>
  <c r="I14" i="11"/>
  <c r="I12" i="11"/>
  <c r="K12" i="11"/>
  <c r="I13" i="11"/>
  <c r="I41" i="11"/>
  <c r="I40" i="11"/>
  <c r="I8" i="11"/>
  <c r="I7" i="11"/>
  <c r="C41" i="11"/>
  <c r="C40" i="11"/>
  <c r="E37" i="11"/>
  <c r="C37" i="11"/>
  <c r="E36" i="11"/>
  <c r="C36" i="11"/>
  <c r="E35" i="11"/>
  <c r="C35" i="11"/>
  <c r="E34" i="11"/>
  <c r="C34" i="11"/>
  <c r="E33" i="11"/>
  <c r="C33" i="11"/>
  <c r="C31" i="11"/>
  <c r="E30" i="11"/>
  <c r="C30" i="11"/>
  <c r="C29" i="11"/>
  <c r="E28" i="11"/>
  <c r="C28" i="11"/>
  <c r="C27" i="11"/>
  <c r="E26" i="11"/>
  <c r="C26" i="11"/>
  <c r="C24" i="11"/>
  <c r="E23" i="11"/>
  <c r="C23" i="11"/>
  <c r="C22" i="11"/>
  <c r="E21" i="11"/>
  <c r="C21" i="11"/>
  <c r="C20" i="11"/>
  <c r="E19" i="11"/>
  <c r="C19" i="11"/>
  <c r="C17" i="11"/>
  <c r="E16" i="11"/>
  <c r="C16" i="11"/>
  <c r="C15" i="11"/>
  <c r="E14" i="11"/>
  <c r="C14" i="11"/>
  <c r="C13" i="11"/>
  <c r="E12" i="11"/>
  <c r="C12" i="11"/>
  <c r="C8" i="11"/>
  <c r="C7" i="11"/>
  <c r="D27" i="4" l="1"/>
  <c r="D28" i="4"/>
  <c r="D29" i="4"/>
  <c r="D30" i="4"/>
  <c r="D31" i="4"/>
  <c r="D32" i="4"/>
  <c r="D33" i="4"/>
  <c r="D26" i="4"/>
  <c r="D17" i="4"/>
  <c r="D18" i="4"/>
  <c r="D19" i="4"/>
  <c r="D20" i="4"/>
  <c r="D21" i="4"/>
  <c r="D22" i="4"/>
  <c r="D23" i="4"/>
  <c r="D16" i="4"/>
  <c r="D7" i="4"/>
  <c r="D8" i="4"/>
  <c r="D9" i="4"/>
  <c r="D10" i="4"/>
  <c r="D11" i="4"/>
  <c r="D12" i="4"/>
  <c r="D13" i="4"/>
  <c r="D6" i="4"/>
  <c r="I3" i="9" l="1"/>
  <c r="K2" i="11" s="1"/>
  <c r="F2" i="5" l="1"/>
  <c r="E2" i="7" l="1"/>
  <c r="F2" i="6"/>
  <c r="F2" i="3"/>
  <c r="F2" i="1"/>
  <c r="C41" i="7"/>
  <c r="C40" i="7"/>
  <c r="C8" i="7"/>
  <c r="C7" i="7"/>
  <c r="E9" i="5" l="1"/>
  <c r="E26" i="6" l="1"/>
  <c r="E25" i="6"/>
  <c r="E24" i="6"/>
  <c r="E23" i="6"/>
  <c r="E22" i="6"/>
  <c r="E21" i="6"/>
  <c r="E20" i="6"/>
  <c r="E19" i="6"/>
  <c r="E18" i="6"/>
  <c r="E17" i="6"/>
  <c r="E31" i="6"/>
  <c r="E30" i="6"/>
  <c r="E29" i="6"/>
  <c r="E28" i="6"/>
  <c r="E27" i="6"/>
  <c r="E32" i="6"/>
  <c r="E33" i="6"/>
  <c r="E34" i="6"/>
  <c r="E35" i="6"/>
  <c r="E37" i="6"/>
  <c r="E33" i="3"/>
  <c r="E34" i="3"/>
  <c r="E36" i="3"/>
  <c r="E10" i="6"/>
  <c r="E12" i="6" s="1"/>
  <c r="E16" i="6" s="1"/>
  <c r="E11" i="6"/>
  <c r="E13" i="6"/>
  <c r="E14" i="6"/>
  <c r="E15" i="6"/>
  <c r="E36" i="6"/>
  <c r="E9" i="6"/>
  <c r="E8" i="6"/>
  <c r="E10" i="3"/>
  <c r="E12" i="3"/>
  <c r="E13" i="3"/>
  <c r="E15" i="3"/>
  <c r="E16" i="3"/>
  <c r="E17" i="3"/>
  <c r="E19" i="3"/>
  <c r="E20" i="3"/>
  <c r="E21" i="3"/>
  <c r="E22" i="3"/>
  <c r="E23" i="3"/>
  <c r="E24" i="3"/>
  <c r="E25" i="3"/>
  <c r="E26" i="3"/>
  <c r="E27" i="3"/>
  <c r="E28" i="3"/>
  <c r="E29" i="3"/>
  <c r="E30" i="3"/>
  <c r="E31" i="3"/>
  <c r="E32" i="3"/>
  <c r="E35" i="3"/>
  <c r="E9" i="3"/>
  <c r="E8" i="3"/>
  <c r="E10"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9" i="1"/>
  <c r="E8" i="1"/>
  <c r="E11" i="1" s="1"/>
  <c r="E8" i="5"/>
  <c r="E47" i="1"/>
  <c r="E29" i="5"/>
  <c r="E28" i="5"/>
  <c r="E27" i="5"/>
  <c r="E10" i="5"/>
  <c r="E11" i="5"/>
  <c r="E12" i="5"/>
  <c r="E13" i="5"/>
  <c r="E14" i="5"/>
  <c r="E15" i="5"/>
  <c r="E17" i="5"/>
  <c r="E18" i="5"/>
  <c r="E19" i="5"/>
  <c r="E21" i="5"/>
  <c r="E22" i="5"/>
  <c r="E23" i="5"/>
  <c r="E24" i="5"/>
  <c r="E25" i="5"/>
  <c r="E26" i="5"/>
  <c r="C27" i="4" l="1"/>
  <c r="C28" i="7" s="1"/>
  <c r="E29" i="4"/>
  <c r="C29" i="7"/>
  <c r="C30" i="4"/>
  <c r="E30" i="4"/>
  <c r="C31" i="7"/>
  <c r="E33" i="4"/>
  <c r="C29" i="4"/>
  <c r="C27" i="7"/>
  <c r="C32" i="4"/>
  <c r="C26" i="4"/>
  <c r="C26" i="7" s="1"/>
  <c r="E32" i="4"/>
  <c r="E27" i="4"/>
  <c r="E28" i="7" s="1"/>
  <c r="C33" i="4"/>
  <c r="C28" i="4"/>
  <c r="C30" i="7" s="1"/>
  <c r="C31" i="4"/>
  <c r="E28" i="4"/>
  <c r="E30" i="7" s="1"/>
  <c r="E26" i="4"/>
  <c r="E26" i="7" s="1"/>
  <c r="E31" i="4"/>
  <c r="E16" i="5"/>
  <c r="E11" i="3"/>
  <c r="E14" i="3" s="1"/>
  <c r="C17" i="4"/>
  <c r="C21" i="7" s="1"/>
  <c r="E19" i="4"/>
  <c r="C22" i="7"/>
  <c r="C20" i="4"/>
  <c r="E22" i="4"/>
  <c r="E17" i="4"/>
  <c r="E21" i="7" s="1"/>
  <c r="C23" i="4"/>
  <c r="E21" i="4"/>
  <c r="C16" i="4"/>
  <c r="C19" i="7" s="1"/>
  <c r="C18" i="4"/>
  <c r="C23" i="7" s="1"/>
  <c r="E20" i="4"/>
  <c r="C24" i="7"/>
  <c r="C21" i="4"/>
  <c r="E23" i="4"/>
  <c r="E18" i="4"/>
  <c r="E23" i="7" s="1"/>
  <c r="E16" i="4"/>
  <c r="E19" i="7" s="1"/>
  <c r="C19" i="4"/>
  <c r="C20" i="7"/>
  <c r="C22" i="4"/>
  <c r="E20" i="5" l="1"/>
  <c r="C7" i="4"/>
  <c r="C14" i="7" s="1"/>
  <c r="E6" i="4"/>
  <c r="E12" i="7" s="1"/>
  <c r="E18" i="3"/>
  <c r="C43" i="4" s="1"/>
  <c r="E41" i="4" l="1"/>
  <c r="E39" i="4"/>
  <c r="E36" i="7" s="1"/>
  <c r="E40" i="4"/>
  <c r="E37" i="7" s="1"/>
  <c r="C37" i="4"/>
  <c r="C34" i="7" s="1"/>
  <c r="C42" i="4"/>
  <c r="E37" i="4"/>
  <c r="E34" i="7" s="1"/>
  <c r="C38" i="4"/>
  <c r="C35" i="7" s="1"/>
  <c r="C17" i="7"/>
  <c r="E12" i="4"/>
  <c r="E8" i="4"/>
  <c r="E16" i="7" s="1"/>
  <c r="C9" i="4"/>
  <c r="C6" i="4"/>
  <c r="C12" i="7" s="1"/>
  <c r="E13" i="4"/>
  <c r="E11" i="4"/>
  <c r="C11" i="4"/>
  <c r="C13" i="4"/>
  <c r="E7" i="4"/>
  <c r="E14" i="7" s="1"/>
  <c r="E9" i="4"/>
  <c r="E10" i="4"/>
  <c r="C12" i="4"/>
  <c r="C15" i="7"/>
  <c r="C8" i="4"/>
  <c r="C16" i="7" s="1"/>
  <c r="C10" i="4"/>
  <c r="C13" i="7"/>
  <c r="E42" i="4"/>
  <c r="E36" i="4"/>
  <c r="E33" i="7" s="1"/>
  <c r="E43" i="4"/>
  <c r="C36" i="4"/>
  <c r="C33" i="7" s="1"/>
  <c r="E38" i="4"/>
  <c r="E35" i="7" s="1"/>
  <c r="C40" i="4"/>
  <c r="C37" i="7" s="1"/>
  <c r="C39" i="4"/>
  <c r="C36" i="7" s="1"/>
  <c r="C41" i="4"/>
</calcChain>
</file>

<file path=xl/sharedStrings.xml><?xml version="1.0" encoding="utf-8"?>
<sst xmlns="http://schemas.openxmlformats.org/spreadsheetml/2006/main" count="193" uniqueCount="154">
  <si>
    <t>Name</t>
  </si>
  <si>
    <t>Price per Portion</t>
  </si>
  <si>
    <t>&lt;&lt;&lt;&lt;&lt;&lt; Meat &gt;&gt;&gt;&gt;&gt;&gt;</t>
  </si>
  <si>
    <t>Sirloin Steak</t>
  </si>
  <si>
    <t>Rump Steak</t>
  </si>
  <si>
    <t>Gammon Steak</t>
  </si>
  <si>
    <t>Angus Steak</t>
  </si>
  <si>
    <t>Herb-Roasted Turkey Breast</t>
  </si>
  <si>
    <t>Roast Turkey Breast with Gravy</t>
  </si>
  <si>
    <t>Smothered Chicken Breast</t>
  </si>
  <si>
    <t>Grilled Chicken Breast</t>
  </si>
  <si>
    <t>Mix Grill Platter</t>
  </si>
  <si>
    <t>Serving Description</t>
  </si>
  <si>
    <t>Chunky Chips</t>
  </si>
  <si>
    <t>French Fries</t>
  </si>
  <si>
    <t>Baked Potato</t>
  </si>
  <si>
    <t>New Potatoes</t>
  </si>
  <si>
    <t>Garlic Roasted Potatoes</t>
  </si>
  <si>
    <t>Curly Fries</t>
  </si>
  <si>
    <t>Potato Wedges</t>
  </si>
  <si>
    <t>Mashed Potatoes</t>
  </si>
  <si>
    <t>Sweet Potatoes</t>
  </si>
  <si>
    <t>Roast potatoes with sage and orange</t>
  </si>
  <si>
    <t>Basmati Rice</t>
  </si>
  <si>
    <t>Yellow Basmati Rice</t>
  </si>
  <si>
    <t>Coconut Rice</t>
  </si>
  <si>
    <t>Couscous</t>
  </si>
  <si>
    <t>Garlic Bread</t>
  </si>
  <si>
    <t>Garlic Cheese Bread</t>
  </si>
  <si>
    <t>Pita Bread</t>
  </si>
  <si>
    <t>Naan Bread</t>
  </si>
  <si>
    <t>Garlic Naan Bread</t>
  </si>
  <si>
    <t>French Bread Rolls</t>
  </si>
  <si>
    <t>French Baguette</t>
  </si>
  <si>
    <t>Whole Grain Baguette</t>
  </si>
  <si>
    <t>&lt;&lt;&lt;&lt;&lt;&lt; Fish &gt;&gt;&gt;&gt;&gt;&gt;</t>
  </si>
  <si>
    <t>&lt;&lt;&lt;&lt;&lt;&lt; Poultry &gt;&gt;&gt;&gt;&gt;&gt;</t>
  </si>
  <si>
    <t>Roasted Duck</t>
  </si>
  <si>
    <t>Haddock Fillet</t>
  </si>
  <si>
    <t>Cod Fillet</t>
  </si>
  <si>
    <t>Wild Salmon Fillet</t>
  </si>
  <si>
    <t>Grilled Sea Bass</t>
  </si>
  <si>
    <t>Tuna Fillet</t>
  </si>
  <si>
    <t>Tomato Soup</t>
  </si>
  <si>
    <t>Leek and Potato Soup</t>
  </si>
  <si>
    <t>Cream of Broccoli Soup</t>
  </si>
  <si>
    <t>Orange and Carrot Soup</t>
  </si>
  <si>
    <t>Cream of Mushroom Soup</t>
  </si>
  <si>
    <t>Minestrone Soup</t>
  </si>
  <si>
    <t>Grilled Potato Skins</t>
  </si>
  <si>
    <t>Breaded Mushrooms</t>
  </si>
  <si>
    <t>Chicken Skewers</t>
  </si>
  <si>
    <t>Spicy Chicken Wings</t>
  </si>
  <si>
    <t>Stuffed Mushrooms</t>
  </si>
  <si>
    <t>Prawn Cocktail</t>
  </si>
  <si>
    <t>Caesar Salad</t>
  </si>
  <si>
    <t>Greek Salad</t>
  </si>
  <si>
    <t>&lt;&lt;&lt;&lt;&lt;&lt; Pasta &gt;&gt;&gt;&gt;&gt;&gt;</t>
  </si>
  <si>
    <t>Lasagna Al Forno</t>
  </si>
  <si>
    <t>Spaghetti Bolognese</t>
  </si>
  <si>
    <t>Seafood Rigatoni</t>
  </si>
  <si>
    <t>Tagliatelle Carbonara</t>
  </si>
  <si>
    <t>Linguine with Shrimp Scampi</t>
  </si>
  <si>
    <t>Mushroom Ravioli</t>
  </si>
  <si>
    <t>Spinach and Ricotta Ravioli</t>
  </si>
  <si>
    <t>Chicken Ravioli</t>
  </si>
  <si>
    <t>&lt;&lt;&lt;&lt;&lt;&lt; Salads &gt;&gt;&gt;&gt;&gt;&gt;</t>
  </si>
  <si>
    <t>Chicken Caesar Salad</t>
  </si>
  <si>
    <t>Grilled Steak Salad</t>
  </si>
  <si>
    <t>Tomato Carpaccio</t>
  </si>
  <si>
    <t>Grilled Halloumi Salad</t>
  </si>
  <si>
    <t>Chocolate profiteroles</t>
  </si>
  <si>
    <t>Apple crumble</t>
  </si>
  <si>
    <t>Bramley apple pie</t>
  </si>
  <si>
    <t>Strawberry sundae</t>
  </si>
  <si>
    <t>Chocolate sundae</t>
  </si>
  <si>
    <t>Chocolate Fudge Brownies</t>
  </si>
  <si>
    <t>Banana-Cinnamon Waffles</t>
  </si>
  <si>
    <t>Fruit salad</t>
  </si>
  <si>
    <t>Pasta salad</t>
  </si>
  <si>
    <t>Potato salad</t>
  </si>
  <si>
    <t>Starters</t>
  </si>
  <si>
    <t>Deserts</t>
  </si>
  <si>
    <t>&lt;&lt;&lt;&lt;&lt;&lt; Soupes &gt;&gt;&gt;&gt;&gt;&gt;</t>
  </si>
  <si>
    <t>&lt;&lt;&lt; Grilled and Deep Fried Starters&gt;&gt;&gt;</t>
  </si>
  <si>
    <t>&lt;&lt;&lt;&lt;&lt;&lt; Salad Starters &gt;&gt;&gt;&gt;&gt;&gt;</t>
  </si>
  <si>
    <t>Side</t>
  </si>
  <si>
    <t>Main</t>
  </si>
  <si>
    <t>x</t>
  </si>
  <si>
    <t>Number</t>
  </si>
  <si>
    <t>Served with bread rolles</t>
  </si>
  <si>
    <t>With Melted Cheese and Bacon</t>
  </si>
  <si>
    <t>Served with Egg and Pice of Pinapple</t>
  </si>
  <si>
    <t>Served with choice of Icecream</t>
  </si>
  <si>
    <t>SETTINGS</t>
  </si>
  <si>
    <t>Menu Header line 1</t>
  </si>
  <si>
    <t>Menu Header line 2</t>
  </si>
  <si>
    <t>at Your Café</t>
  </si>
  <si>
    <t>ENTREES</t>
  </si>
  <si>
    <t>STARTERS</t>
  </si>
  <si>
    <t>DESSERTS</t>
  </si>
  <si>
    <t>SIDE ORDERS</t>
  </si>
  <si>
    <t>Menu Footer line 1</t>
  </si>
  <si>
    <t>Menu Footer line 2</t>
  </si>
  <si>
    <t>Alert your server to any food allergies.</t>
  </si>
  <si>
    <t xml:space="preserve">Specials are subject to availability. Not all ingredients are listed. </t>
  </si>
  <si>
    <t>SIDES</t>
  </si>
  <si>
    <t>MENU</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</si>
  <si>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</si>
  <si>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</si>
  <si>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</si>
  <si>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</si>
  <si>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</si>
  <si>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</si>
  <si>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</si>
  <si>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</si>
  <si>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</si>
  <si>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</si>
  <si>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</si>
  <si>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</si>
  <si>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</si>
  <si>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</si>
  <si>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</si>
  <si>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rgb="FFC00000"/>
        <rFont val="Calibri"/>
        <family val="2"/>
      </rPr>
      <t>SPREADSHEET123.COM</t>
    </r>
  </si>
  <si>
    <r>
      <t xml:space="preserve">You may not distribute this </t>
    </r>
    <r>
      <rPr>
        <b/>
        <sz val="11"/>
        <color rgb="FFC00000"/>
        <rFont val="Calibri"/>
        <family val="2"/>
      </rPr>
      <t>TEMPLATE</t>
    </r>
    <r>
      <rPr>
        <sz val="11"/>
        <color rgb="FFC00000"/>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</si>
  <si>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</si>
  <si>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</si>
  <si>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</si>
  <si>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</si>
  <si>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</si>
  <si>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</si>
  <si>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</si>
  <si>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</si>
  <si>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</si>
  <si>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</si>
  <si>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</si>
  <si>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</si>
  <si>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</si>
  <si>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</si>
  <si>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</si>
  <si>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</si>
  <si>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</si>
  <si>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</si>
  <si>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</si>
  <si>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</si>
  <si>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</si>
  <si>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</si>
  <si>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</si>
  <si>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</si>
  <si>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</si>
  <si>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Insert a new row above this line</t>
  </si>
  <si>
    <t>Daily Specials</t>
  </si>
  <si>
    <r>
      <t xml:space="preserve">This EULA grants you the right to download this TEMPLATE free of charge for </t>
    </r>
    <r>
      <rPr>
        <b/>
        <sz val="10"/>
        <color rgb="FFC00000"/>
        <rFont val="Arial"/>
        <family val="2"/>
      </rPr>
      <t>personal use or use within your company.</t>
    </r>
  </si>
  <si>
    <t>With Pepper Souce and Mushrooms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</si>
</sst>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22"/>
      <color theme="0"/>
      <name val="Calibri"/>
      <family val="2"/>
      <scheme val="minor"/>
    </font>
    <font>
      <sz val="16"/>
      <color theme="1"/>
      <name val="Calibri"/>
      <family val="2"/>
      <scheme val="minor"/>
    </font>
    <font>
      <sz val="35"/>
      <color theme="0"/>
      <name val="Calibri"/>
      <family val="2"/>
      <scheme val="minor"/>
    </font>
    <font>
      <sz val="20"/>
      <color theme="0"/>
      <name val="Calibri"/>
      <family val="2"/>
      <scheme val="minor"/>
    </font>
    <font>
      <sz val="35"/>
      <color theme="4" tint="-0.499984740745262"/>
      <name val="Calibri"/>
      <family val="2"/>
      <scheme val="minor"/>
    </font>
    <font>
      <sz val="11"/>
      <color theme="4" tint="-0.499984740745262"/>
      <name val="Calibri"/>
      <family val="2"/>
      <scheme val="minor"/>
    </font>
    <font>
      <b/>
      <sz val="22"/>
      <color theme="4" tint="-0.499984740745262"/>
      <name val="Calibri"/>
      <family val="2"/>
      <scheme val="minor"/>
    </font>
    <font>
      <sz val="16"/>
      <color theme="4" tint="-0.499984740745262"/>
      <name val="Calibri"/>
      <family val="2"/>
      <scheme val="minor"/>
    </font>
    <font>
      <sz val="14"/>
      <color theme="4" tint="-0.499984740745262"/>
      <name val="Calibri"/>
      <family val="2"/>
      <scheme val="minor"/>
    </font>
    <font>
      <u/>
      <sz val="10"/>
      <color indexed="12"/>
      <name val="Arial"/>
      <family val="2"/>
    </font>
    <font>
      <b/>
      <sz val="11"/>
      <name val="Arial"/>
      <family val="2"/>
    </font>
    <font>
      <b/>
      <sz val="10"/>
      <color rgb="FFC00000"/>
      <name val="Arial"/>
      <family val="2"/>
    </font>
    <font>
      <b/>
      <sz val="10"/>
      <name val="Arial"/>
      <family val="2"/>
    </font>
    <font>
      <sz val="10"/>
      <name val="Arial"/>
      <family val="2"/>
    </font>
    <font>
      <sz val="11"/>
      <color rgb="FFC00000"/>
      <name val="Calibri"/>
      <family val="2"/>
    </font>
    <font>
      <b/>
      <sz val="11"/>
      <color rgb="FFC00000"/>
      <name val="Calibri"/>
      <family val="2"/>
    </font>
    <font>
      <b/>
      <sz val="11"/>
      <color indexed="8"/>
      <name val="Calibri"/>
      <family val="2"/>
    </font>
    <font>
      <sz val="7"/>
      <color indexed="8"/>
      <name val="Verdana"/>
      <family val="2"/>
    </font>
    <font>
      <sz val="7"/>
      <color indexed="8"/>
      <name val="Calibri"/>
      <family val="2"/>
    </font>
    <font>
      <b/>
      <sz val="22"/>
      <color theme="4" tint="-0.499984740745262"/>
      <name val="Arial"/>
      <family val="2"/>
    </font>
    <font>
      <sz val="10"/>
      <color theme="4" tint="-0.499984740745262"/>
      <name val="Arial"/>
      <family val="2"/>
    </font>
    <font>
      <sz val="12"/>
      <color theme="4" tint="-0.499984740745262"/>
      <name val="Calibri"/>
      <family val="2"/>
      <scheme val="minor"/>
    </font>
    <font>
      <sz val="10"/>
      <color theme="4" tint="-0.499984740745262"/>
      <name val="Calibri"/>
      <family val="2"/>
      <scheme val="minor"/>
    </font>
    <font>
      <sz val="10"/>
      <color theme="1"/>
      <name val="Calibri"/>
      <family val="2"/>
      <scheme val="minor"/>
    </font>
    <font>
      <sz val="16"/>
      <color theme="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4" tint="0.79998168889431442"/>
        <bgColor indexed="64"/>
      </patternFill>
    </fill>
  </fills>
  <borders count="28">
    <border>
      <left/>
      <right/>
      <top/>
      <bottom/>
      <diagonal/>
    </border>
    <border>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style="thin">
        <color theme="0"/>
      </right>
      <top/>
      <bottom style="thin">
        <color theme="0"/>
      </bottom>
      <diagonal/>
    </border>
    <border>
      <left/>
      <right/>
      <top/>
      <bottom style="thick">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17">
    <xf numFmtId="0" fontId="0" fillId="0" borderId="0" xfId="0"/>
    <xf numFmtId="0" fontId="0" fillId="0" borderId="0" xfId="0" applyAlignment="1">
      <alignment vertical="center"/>
    </xf>
    <xf numFmtId="0" fontId="0" fillId="0" borderId="0" xfId="0" applyAlignment="1">
      <alignment horizontal="left" indent="1"/>
    </xf>
    <xf numFmtId="0" fontId="0" fillId="0" borderId="0" xfId="0" applyAlignment="1">
      <alignment horizontal="left" vertical="center" indent="1"/>
    </xf>
    <xf numFmtId="0" fontId="1" fillId="2" borderId="2" xfId="0" applyFont="1" applyFill="1" applyBorder="1" applyAlignment="1">
      <alignment horizontal="left" vertical="center" indent="1"/>
    </xf>
    <xf numFmtId="0" fontId="0" fillId="3" borderId="4" xfId="0" applyFont="1" applyFill="1" applyBorder="1" applyAlignment="1">
      <alignment horizontal="left" vertical="center" indent="1"/>
    </xf>
    <xf numFmtId="0" fontId="0" fillId="3" borderId="6" xfId="0" applyFont="1" applyFill="1" applyBorder="1" applyAlignment="1">
      <alignment horizontal="left" vertical="center" indent="1"/>
    </xf>
    <xf numFmtId="0" fontId="0" fillId="3" borderId="6" xfId="0" applyFont="1" applyFill="1" applyBorder="1" applyAlignment="1">
      <alignment horizontal="center" vertical="center"/>
    </xf>
    <xf numFmtId="0" fontId="1" fillId="2" borderId="0" xfId="0" applyFont="1" applyFill="1" applyBorder="1" applyAlignment="1">
      <alignment horizontal="left" vertical="center" indent="1"/>
    </xf>
    <xf numFmtId="0" fontId="1" fillId="2" borderId="7" xfId="0" applyFont="1" applyFill="1" applyBorder="1" applyAlignment="1">
      <alignment horizontal="left" vertical="center" indent="1"/>
    </xf>
    <xf numFmtId="0" fontId="0" fillId="3" borderId="10"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4" borderId="8" xfId="0" applyFont="1" applyFill="1" applyBorder="1" applyAlignment="1">
      <alignment horizontal="left" vertical="center" indent="1"/>
    </xf>
    <xf numFmtId="0" fontId="0" fillId="4" borderId="9" xfId="0" applyFont="1" applyFill="1" applyBorder="1" applyAlignment="1">
      <alignment horizontal="left" vertical="center" indent="1"/>
    </xf>
    <xf numFmtId="0" fontId="0" fillId="4" borderId="9" xfId="0" applyFont="1" applyFill="1" applyBorder="1" applyAlignment="1">
      <alignment horizontal="center" vertical="center"/>
    </xf>
    <xf numFmtId="0" fontId="0" fillId="4" borderId="10" xfId="0" applyFont="1" applyFill="1" applyBorder="1" applyAlignment="1">
      <alignment horizontal="left" vertical="center" indent="1"/>
    </xf>
    <xf numFmtId="0" fontId="0" fillId="4" borderId="6" xfId="0" applyFont="1" applyFill="1" applyBorder="1" applyAlignment="1">
      <alignment horizontal="left" vertical="center" indent="1"/>
    </xf>
    <xf numFmtId="0" fontId="0" fillId="4" borderId="6" xfId="0" applyFont="1" applyFill="1" applyBorder="1" applyAlignment="1">
      <alignment horizontal="center" vertical="center"/>
    </xf>
    <xf numFmtId="0" fontId="0" fillId="4" borderId="4" xfId="0" applyFont="1" applyFill="1" applyBorder="1" applyAlignment="1">
      <alignment horizontal="left" vertical="center" indent="1"/>
    </xf>
    <xf numFmtId="0" fontId="0" fillId="4" borderId="4" xfId="0" applyFont="1" applyFill="1" applyBorder="1" applyAlignment="1">
      <alignment horizontal="center" vertical="center"/>
    </xf>
    <xf numFmtId="0" fontId="0" fillId="3" borderId="4" xfId="0" applyFont="1" applyFill="1" applyBorder="1" applyAlignment="1">
      <alignment horizontal="center" vertical="center"/>
    </xf>
    <xf numFmtId="0" fontId="2" fillId="3" borderId="4" xfId="0" applyFont="1" applyFill="1" applyBorder="1" applyAlignment="1">
      <alignment horizontal="left" vertical="center" indent="1"/>
    </xf>
    <xf numFmtId="0" fontId="2" fillId="4" borderId="11" xfId="0" applyFont="1" applyFill="1" applyBorder="1" applyAlignment="1">
      <alignment horizontal="left" vertical="center" indent="1"/>
    </xf>
    <xf numFmtId="0" fontId="0" fillId="4" borderId="11" xfId="0" applyFont="1" applyFill="1" applyBorder="1" applyAlignment="1">
      <alignment horizontal="left" vertical="center" indent="1"/>
    </xf>
    <xf numFmtId="0" fontId="0" fillId="4" borderId="11" xfId="0" applyFont="1" applyFill="1" applyBorder="1" applyAlignment="1">
      <alignment horizontal="center" vertical="center"/>
    </xf>
    <xf numFmtId="0" fontId="1" fillId="2" borderId="12" xfId="0" applyFont="1" applyFill="1" applyBorder="1" applyAlignment="1">
      <alignment horizontal="left" vertical="center" indent="1"/>
    </xf>
    <xf numFmtId="0" fontId="0" fillId="5" borderId="0" xfId="0" applyFill="1"/>
    <xf numFmtId="0" fontId="0" fillId="2" borderId="0" xfId="0" applyFill="1"/>
    <xf numFmtId="0" fontId="0" fillId="6" borderId="0" xfId="0" applyFill="1" applyAlignment="1">
      <alignment vertical="center"/>
    </xf>
    <xf numFmtId="0" fontId="2" fillId="4" borderId="10" xfId="0" applyFont="1" applyFill="1" applyBorder="1" applyAlignment="1">
      <alignment horizontal="left" vertical="center" indent="1"/>
    </xf>
    <xf numFmtId="0" fontId="0" fillId="4" borderId="8" xfId="0" applyFont="1" applyFill="1" applyBorder="1" applyAlignment="1">
      <alignment horizontal="left" vertical="center" indent="1"/>
    </xf>
    <xf numFmtId="0" fontId="0" fillId="0" borderId="0" xfId="0" applyAlignment="1">
      <alignment wrapText="1"/>
    </xf>
    <xf numFmtId="164" fontId="0" fillId="0" borderId="0" xfId="0" applyNumberFormat="1"/>
    <xf numFmtId="0" fontId="4" fillId="0" borderId="0" xfId="0" applyFont="1" applyAlignment="1">
      <alignment vertical="center"/>
    </xf>
    <xf numFmtId="0" fontId="3" fillId="2" borderId="0" xfId="0" applyFont="1" applyFill="1"/>
    <xf numFmtId="0" fontId="5" fillId="2" borderId="0" xfId="0" applyFont="1" applyFill="1" applyAlignment="1">
      <alignment horizontal="left" vertical="center" indent="1"/>
    </xf>
    <xf numFmtId="0" fontId="6" fillId="0" borderId="0" xfId="0" applyFont="1" applyAlignment="1">
      <alignment vertical="center"/>
    </xf>
    <xf numFmtId="0" fontId="0" fillId="0" borderId="0" xfId="0" applyFill="1"/>
    <xf numFmtId="164" fontId="0" fillId="0" borderId="0" xfId="0" applyNumberFormat="1" applyAlignment="1">
      <alignment vertical="center"/>
    </xf>
    <xf numFmtId="0" fontId="9" fillId="0" borderId="0" xfId="0" applyFont="1" applyAlignment="1">
      <alignment vertical="center"/>
    </xf>
    <xf numFmtId="164" fontId="0" fillId="2" borderId="0" xfId="0" applyNumberFormat="1" applyFill="1"/>
    <xf numFmtId="0" fontId="10" fillId="7" borderId="0" xfId="0" applyFont="1" applyFill="1"/>
    <xf numFmtId="164" fontId="10" fillId="7" borderId="0" xfId="0" applyNumberFormat="1" applyFont="1" applyFill="1"/>
    <xf numFmtId="0" fontId="12" fillId="7" borderId="0" xfId="0" applyFont="1" applyFill="1" applyAlignment="1">
      <alignment vertical="center"/>
    </xf>
    <xf numFmtId="0" fontId="10" fillId="7" borderId="0" xfId="0" applyFont="1" applyFill="1" applyAlignment="1">
      <alignment wrapText="1"/>
    </xf>
    <xf numFmtId="164" fontId="10" fillId="7" borderId="0" xfId="0" applyNumberFormat="1" applyFont="1" applyFill="1" applyAlignment="1">
      <alignment wrapText="1"/>
    </xf>
    <xf numFmtId="0" fontId="13" fillId="7" borderId="0" xfId="0" applyFont="1" applyFill="1" applyAlignment="1">
      <alignment vertical="center"/>
    </xf>
    <xf numFmtId="164" fontId="12" fillId="7" borderId="25" xfId="0" applyNumberFormat="1" applyFont="1" applyFill="1" applyBorder="1" applyAlignment="1">
      <alignment vertical="center"/>
    </xf>
    <xf numFmtId="164" fontId="13" fillId="7" borderId="25" xfId="0" applyNumberFormat="1" applyFont="1" applyFill="1" applyBorder="1" applyAlignment="1">
      <alignment vertical="center"/>
    </xf>
    <xf numFmtId="164" fontId="13" fillId="7" borderId="26" xfId="0" applyNumberFormat="1" applyFont="1" applyFill="1" applyBorder="1" applyAlignment="1">
      <alignment vertical="center"/>
    </xf>
    <xf numFmtId="164" fontId="0" fillId="4" borderId="11" xfId="0" applyNumberFormat="1" applyFont="1" applyFill="1" applyBorder="1" applyAlignment="1">
      <alignment horizontal="left" vertical="center" indent="1"/>
    </xf>
    <xf numFmtId="164" fontId="0" fillId="3" borderId="4" xfId="0" applyNumberFormat="1" applyFont="1" applyFill="1" applyBorder="1" applyAlignment="1">
      <alignment horizontal="left" vertical="center" indent="1"/>
    </xf>
    <xf numFmtId="164" fontId="0" fillId="4" borderId="4" xfId="0" applyNumberFormat="1" applyFont="1" applyFill="1" applyBorder="1" applyAlignment="1">
      <alignment horizontal="left" vertical="center" indent="1"/>
    </xf>
    <xf numFmtId="164" fontId="0" fillId="4" borderId="9" xfId="0" applyNumberFormat="1" applyFont="1" applyFill="1" applyBorder="1" applyAlignment="1">
      <alignment horizontal="left" vertical="center" indent="1"/>
    </xf>
    <xf numFmtId="164" fontId="0" fillId="3" borderId="6" xfId="0" applyNumberFormat="1" applyFont="1" applyFill="1" applyBorder="1" applyAlignment="1">
      <alignment horizontal="left" vertical="center" indent="1"/>
    </xf>
    <xf numFmtId="164" fontId="0" fillId="4" borderId="6" xfId="0" applyNumberFormat="1" applyFont="1" applyFill="1" applyBorder="1" applyAlignment="1">
      <alignment horizontal="left" vertical="center" indent="1"/>
    </xf>
    <xf numFmtId="0" fontId="0" fillId="0" borderId="0" xfId="0" applyFill="1" applyBorder="1" applyAlignment="1"/>
    <xf numFmtId="0" fontId="0" fillId="0" borderId="0" xfId="0" applyFill="1" applyBorder="1" applyAlignment="1">
      <alignment horizontal="right"/>
    </xf>
    <xf numFmtId="0" fontId="14" fillId="0" borderId="0" xfId="1" applyBorder="1" applyAlignment="1" applyProtection="1"/>
    <xf numFmtId="0" fontId="0" fillId="0" borderId="0" xfId="0" applyBorder="1"/>
    <xf numFmtId="0" fontId="0" fillId="0" borderId="0" xfId="0" applyFill="1" applyBorder="1" applyAlignment="1">
      <alignment horizontal="left"/>
    </xf>
    <xf numFmtId="0" fontId="19" fillId="0" borderId="0" xfId="0" applyFont="1" applyFill="1" applyBorder="1" applyAlignment="1">
      <alignment horizontal="left"/>
    </xf>
    <xf numFmtId="0" fontId="22" fillId="0" borderId="0" xfId="0" applyFont="1" applyFill="1" applyBorder="1"/>
    <xf numFmtId="0" fontId="23" fillId="0" borderId="0" xfId="0" applyFont="1" applyFill="1" applyBorder="1" applyAlignment="1">
      <alignment horizontal="left"/>
    </xf>
    <xf numFmtId="0" fontId="3" fillId="6" borderId="0" xfId="0" applyFont="1" applyFill="1" applyAlignment="1">
      <alignment horizontal="left" vertical="center" indent="1"/>
    </xf>
    <xf numFmtId="0" fontId="25" fillId="0" borderId="0" xfId="0" applyFont="1" applyBorder="1" applyAlignment="1">
      <alignment horizontal="right" indent="1" readingOrder="1"/>
    </xf>
    <xf numFmtId="0" fontId="10" fillId="0" borderId="0" xfId="0" applyFont="1" applyAlignment="1">
      <alignment horizontal="right" indent="1"/>
    </xf>
    <xf numFmtId="0" fontId="10" fillId="0" borderId="0" xfId="0" applyFont="1" applyAlignment="1">
      <alignment horizontal="right" indent="2"/>
    </xf>
    <xf numFmtId="0" fontId="2" fillId="5" borderId="0" xfId="0" applyFont="1" applyFill="1" applyAlignment="1">
      <alignment horizontal="left" vertical="center" indent="1"/>
    </xf>
    <xf numFmtId="0" fontId="2" fillId="5" borderId="0" xfId="0" applyFont="1" applyFill="1"/>
    <xf numFmtId="0" fontId="0" fillId="5" borderId="0" xfId="0" applyFill="1" applyAlignment="1">
      <alignment horizontal="center" vertical="top" wrapText="1"/>
    </xf>
    <xf numFmtId="0" fontId="0" fillId="5" borderId="0" xfId="0" applyFill="1" applyAlignment="1">
      <alignment vertical="top" wrapText="1"/>
    </xf>
    <xf numFmtId="164" fontId="26" fillId="7" borderId="25" xfId="0" applyNumberFormat="1" applyFont="1" applyFill="1" applyBorder="1" applyAlignment="1">
      <alignment vertical="center"/>
    </xf>
    <xf numFmtId="164" fontId="26" fillId="7" borderId="26" xfId="0" applyNumberFormat="1" applyFont="1" applyFill="1" applyBorder="1" applyAlignment="1">
      <alignment vertical="center"/>
    </xf>
    <xf numFmtId="0" fontId="26" fillId="7" borderId="0" xfId="0" applyFont="1" applyFill="1"/>
    <xf numFmtId="164" fontId="26" fillId="7" borderId="0" xfId="0" applyNumberFormat="1" applyFont="1" applyFill="1"/>
    <xf numFmtId="0" fontId="27" fillId="7" borderId="0" xfId="0" applyFont="1" applyFill="1" applyAlignment="1">
      <alignment wrapText="1"/>
    </xf>
    <xf numFmtId="0" fontId="28" fillId="0" borderId="0" xfId="0" applyFont="1" applyAlignment="1">
      <alignment wrapText="1"/>
    </xf>
    <xf numFmtId="0" fontId="0" fillId="4" borderId="15" xfId="0" applyFont="1" applyFill="1" applyBorder="1" applyAlignment="1">
      <alignment horizontal="left" vertical="center" indent="1"/>
    </xf>
    <xf numFmtId="0" fontId="0" fillId="4" borderId="3"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1" xfId="0" applyFont="1" applyFill="1" applyBorder="1" applyAlignment="1">
      <alignment horizontal="left" vertical="center" indent="1"/>
    </xf>
    <xf numFmtId="0" fontId="0" fillId="4" borderId="13" xfId="0" applyFont="1" applyFill="1" applyBorder="1" applyAlignment="1">
      <alignment horizontal="left" vertical="center" indent="1"/>
    </xf>
    <xf numFmtId="0" fontId="0" fillId="4" borderId="14" xfId="0" applyFont="1" applyFill="1" applyBorder="1" applyAlignment="1">
      <alignment horizontal="left" vertical="center" indent="1"/>
    </xf>
    <xf numFmtId="0" fontId="0" fillId="3" borderId="15" xfId="0" applyFont="1" applyFill="1" applyBorder="1" applyAlignment="1">
      <alignment horizontal="left" vertical="center" indent="1"/>
    </xf>
    <xf numFmtId="0" fontId="0" fillId="3" borderId="3" xfId="0" applyFont="1" applyFill="1" applyBorder="1" applyAlignment="1">
      <alignment horizontal="left" vertical="center" indent="1"/>
    </xf>
    <xf numFmtId="0" fontId="3" fillId="6" borderId="0" xfId="0" applyFont="1" applyFill="1" applyAlignment="1">
      <alignment horizontal="left" vertical="center" indent="1"/>
    </xf>
    <xf numFmtId="0" fontId="0" fillId="3" borderId="10" xfId="0" applyFont="1" applyFill="1" applyBorder="1" applyAlignment="1">
      <alignment horizontal="left" vertical="center" indent="1"/>
    </xf>
    <xf numFmtId="0" fontId="0" fillId="3" borderId="5" xfId="0" applyFont="1" applyFill="1" applyBorder="1" applyAlignment="1">
      <alignment horizontal="left" vertical="center" indent="1"/>
    </xf>
    <xf numFmtId="0" fontId="12" fillId="7" borderId="25" xfId="0" applyFont="1" applyFill="1" applyBorder="1" applyAlignment="1">
      <alignment vertical="center"/>
    </xf>
    <xf numFmtId="0" fontId="10" fillId="7" borderId="0" xfId="0" applyFont="1" applyFill="1" applyAlignment="1">
      <alignment horizontal="left" vertical="top" wrapText="1" indent="1"/>
    </xf>
    <xf numFmtId="0" fontId="3" fillId="2" borderId="0" xfId="0" applyFont="1" applyFill="1" applyAlignment="1">
      <alignment horizontal="left" vertical="top" wrapText="1"/>
    </xf>
    <xf numFmtId="0" fontId="13" fillId="7" borderId="26" xfId="0" applyFont="1" applyFill="1" applyBorder="1" applyAlignment="1">
      <alignment vertical="center"/>
    </xf>
    <xf numFmtId="0" fontId="7" fillId="2" borderId="0" xfId="0" applyFont="1" applyFill="1" applyAlignment="1">
      <alignment horizontal="center"/>
    </xf>
    <xf numFmtId="0" fontId="8" fillId="2" borderId="0" xfId="0" applyFont="1" applyFill="1" applyAlignment="1">
      <alignment horizontal="center" vertical="top"/>
    </xf>
    <xf numFmtId="0" fontId="11" fillId="7" borderId="0" xfId="0" applyFont="1" applyFill="1" applyAlignment="1">
      <alignment horizontal="left"/>
    </xf>
    <xf numFmtId="0" fontId="13" fillId="7" borderId="25" xfId="0" applyFont="1" applyFill="1" applyBorder="1" applyAlignment="1">
      <alignment vertical="center"/>
    </xf>
    <xf numFmtId="0" fontId="27" fillId="7" borderId="27" xfId="0" applyFont="1" applyFill="1" applyBorder="1" applyAlignment="1">
      <alignment horizontal="left" vertical="top" wrapText="1" indent="1"/>
    </xf>
    <xf numFmtId="0" fontId="8" fillId="2" borderId="0" xfId="0" applyFont="1" applyFill="1" applyAlignment="1">
      <alignment horizontal="center"/>
    </xf>
    <xf numFmtId="0" fontId="29" fillId="2" borderId="0" xfId="0" applyFont="1" applyFill="1" applyAlignment="1">
      <alignment horizontal="center" vertical="top"/>
    </xf>
    <xf numFmtId="0" fontId="26" fillId="7" borderId="25" xfId="0" applyFont="1" applyFill="1" applyBorder="1" applyAlignment="1">
      <alignment vertical="center"/>
    </xf>
    <xf numFmtId="0" fontId="26" fillId="7" borderId="26" xfId="0" applyFont="1" applyFill="1" applyBorder="1" applyAlignment="1">
      <alignment vertical="center"/>
    </xf>
    <xf numFmtId="0" fontId="0" fillId="0" borderId="19" xfId="0" applyFill="1" applyBorder="1" applyAlignment="1">
      <alignment horizontal="left" vertical="top" wrapText="1" indent="1"/>
    </xf>
    <xf numFmtId="0" fontId="0" fillId="0" borderId="20" xfId="0" applyFill="1" applyBorder="1" applyAlignment="1">
      <alignment horizontal="left" vertical="top" wrapText="1" indent="1"/>
    </xf>
    <xf numFmtId="0" fontId="0" fillId="0" borderId="21" xfId="0" applyFill="1" applyBorder="1" applyAlignment="1">
      <alignment horizontal="left" vertical="top" wrapText="1" indent="1"/>
    </xf>
    <xf numFmtId="0" fontId="0" fillId="0" borderId="22" xfId="0" applyFill="1" applyBorder="1" applyAlignment="1">
      <alignment horizontal="left" vertical="top" wrapText="1" indent="1"/>
    </xf>
    <xf numFmtId="0" fontId="0" fillId="0" borderId="23" xfId="0" applyFill="1" applyBorder="1" applyAlignment="1">
      <alignment horizontal="left" vertical="top" wrapText="1" indent="1"/>
    </xf>
    <xf numFmtId="0" fontId="0" fillId="0" borderId="24" xfId="0" applyFill="1" applyBorder="1" applyAlignment="1">
      <alignment horizontal="left" vertical="top" wrapText="1" indent="1"/>
    </xf>
    <xf numFmtId="0" fontId="0" fillId="0" borderId="16" xfId="0" applyFill="1" applyBorder="1" applyAlignment="1">
      <alignment horizontal="left" vertical="top" wrapText="1" indent="1"/>
    </xf>
    <xf numFmtId="0" fontId="0" fillId="0" borderId="17" xfId="0" applyFill="1" applyBorder="1" applyAlignment="1">
      <alignment horizontal="left" vertical="top" wrapText="1" indent="1"/>
    </xf>
    <xf numFmtId="0" fontId="0" fillId="0" borderId="18" xfId="0" applyFill="1" applyBorder="1" applyAlignment="1">
      <alignment horizontal="left" vertical="top" wrapText="1" indent="1"/>
    </xf>
    <xf numFmtId="0" fontId="0" fillId="0" borderId="0" xfId="0" applyFill="1" applyBorder="1" applyAlignment="1">
      <alignment horizontal="left"/>
    </xf>
    <xf numFmtId="0" fontId="24" fillId="0" borderId="0" xfId="0" applyFont="1" applyFill="1" applyBorder="1" applyAlignment="1">
      <alignment horizontal="left" vertical="center"/>
    </xf>
    <xf numFmtId="0" fontId="15" fillId="5" borderId="0" xfId="0" applyFont="1" applyFill="1" applyBorder="1" applyAlignment="1">
      <alignment horizontal="left"/>
    </xf>
    <xf numFmtId="0" fontId="0" fillId="0" borderId="0" xfId="0" applyFill="1" applyBorder="1" applyAlignment="1">
      <alignment horizontal="left" vertical="justify"/>
    </xf>
    <xf numFmtId="0" fontId="19" fillId="0" borderId="0" xfId="0" applyFont="1" applyFill="1" applyBorder="1" applyAlignment="1">
      <alignment horizontal="left"/>
    </xf>
    <xf numFmtId="0" fontId="0" fillId="0" borderId="0" xfId="0" applyFill="1" applyBorder="1" applyAlignment="1">
      <alignment horizontal="left" wrapText="1"/>
    </xf>
  </cellXfs>
  <cellStyles count="2">
    <cellStyle name="Hyperlink" xfId="1" builtinId="8"/>
    <cellStyle name="Normal" xfId="0" builtinId="0"/>
  </cellStyles>
  <dxfs count="46">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twitter.com/Spreadsheet123" TargetMode="External"/><Relationship Id="rId18" Type="http://schemas.openxmlformats.org/officeDocument/2006/relationships/image" Target="../media/image11.png"/><Relationship Id="rId3" Type="http://schemas.openxmlformats.org/officeDocument/2006/relationships/image" Target="../media/image2.jpeg"/><Relationship Id="rId21" Type="http://schemas.openxmlformats.org/officeDocument/2006/relationships/image" Target="../media/image14.png"/><Relationship Id="rId7" Type="http://schemas.openxmlformats.org/officeDocument/2006/relationships/hyperlink" Target="https://plus.google.com/u/0/b/117014028071621729542/117014028071621729542/" TargetMode="External"/><Relationship Id="rId12" Type="http://schemas.openxmlformats.org/officeDocument/2006/relationships/image" Target="../media/image7.png"/><Relationship Id="rId17" Type="http://schemas.openxmlformats.org/officeDocument/2006/relationships/image" Target="../media/image10.png"/><Relationship Id="rId25" Type="http://schemas.openxmlformats.org/officeDocument/2006/relationships/hyperlink" Target="#'Menu 2 on 1'!A1"/><Relationship Id="rId2" Type="http://schemas.openxmlformats.org/officeDocument/2006/relationships/image" Target="../media/image1.png"/><Relationship Id="rId16" Type="http://schemas.openxmlformats.org/officeDocument/2006/relationships/image" Target="../media/image9.jpeg"/><Relationship Id="rId20" Type="http://schemas.openxmlformats.org/officeDocument/2006/relationships/image" Target="../media/image13.jpeg"/><Relationship Id="rId1" Type="http://schemas.openxmlformats.org/officeDocument/2006/relationships/hyperlink" Target="#Menu!B3"/><Relationship Id="rId6" Type="http://schemas.openxmlformats.org/officeDocument/2006/relationships/image" Target="../media/image4.png"/><Relationship Id="rId11" Type="http://schemas.openxmlformats.org/officeDocument/2006/relationships/hyperlink" Target="http://pinterest.com/spreadsheet123" TargetMode="External"/><Relationship Id="rId24" Type="http://schemas.openxmlformats.org/officeDocument/2006/relationships/hyperlink" Target="#Desserts!B8"/><Relationship Id="rId5" Type="http://schemas.openxmlformats.org/officeDocument/2006/relationships/hyperlink" Target="http://www.linkedin.com/company/spreadsheet123-ltd" TargetMode="External"/><Relationship Id="rId15" Type="http://schemas.openxmlformats.org/officeDocument/2006/relationships/hyperlink" Target="http://www.spreadsheet123.com/ExcelTemplates/daily-special-menu.html" TargetMode="External"/><Relationship Id="rId23" Type="http://schemas.openxmlformats.org/officeDocument/2006/relationships/hyperlink" Target="#Sides!B8"/><Relationship Id="rId10" Type="http://schemas.openxmlformats.org/officeDocument/2006/relationships/image" Target="../media/image6.png"/><Relationship Id="rId19" Type="http://schemas.openxmlformats.org/officeDocument/2006/relationships/image" Target="../media/image12.jpeg"/><Relationship Id="rId4" Type="http://schemas.openxmlformats.org/officeDocument/2006/relationships/image" Target="../media/image3.png"/><Relationship Id="rId9" Type="http://schemas.openxmlformats.org/officeDocument/2006/relationships/hyperlink" Target="http://www.facebook.com/spreadsheet123" TargetMode="External"/><Relationship Id="rId14" Type="http://schemas.openxmlformats.org/officeDocument/2006/relationships/image" Target="../media/image8.png"/><Relationship Id="rId22" Type="http://schemas.openxmlformats.org/officeDocument/2006/relationships/hyperlink" Target="#Entrees!B8"/></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hyperlink" Target="#Menu!B3"/><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Menu 2 on 1'!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Desserts!B8"/><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Sides!B8"/><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daily-special-menu.html" TargetMode="External"/><Relationship Id="rId22" Type="http://schemas.openxmlformats.org/officeDocument/2006/relationships/hyperlink" Target="#Starters!B8"/></Relationships>
</file>

<file path=xl/drawings/_rels/drawing3.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hyperlink" Target="#Menu!B3"/><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Menu 2 on 1'!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Desserts!B8"/><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Entrees!B8"/><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daily-special-menu.html" TargetMode="External"/><Relationship Id="rId22" Type="http://schemas.openxmlformats.org/officeDocument/2006/relationships/hyperlink" Target="#Starters!B8"/></Relationships>
</file>

<file path=xl/drawings/_rels/drawing4.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hyperlink" Target="#Menu!B3"/><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Menu 2 on 1'!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ides!B8"/><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Entrees!B8"/><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daily-special-menu.html" TargetMode="External"/><Relationship Id="rId22" Type="http://schemas.openxmlformats.org/officeDocument/2006/relationships/hyperlink" Target="#Starters!B8"/></Relationships>
</file>

<file path=xl/drawings/_rels/drawing5.xml.rels><?xml version="1.0" encoding="UTF-8" standalone="yes"?>
<Relationships xmlns="http://schemas.openxmlformats.org/package/2006/relationships"><Relationship Id="rId8" Type="http://schemas.openxmlformats.org/officeDocument/2006/relationships/image" Target="../media/image2.jpeg"/><Relationship Id="rId13" Type="http://schemas.openxmlformats.org/officeDocument/2006/relationships/image" Target="../media/image5.png"/><Relationship Id="rId18" Type="http://schemas.openxmlformats.org/officeDocument/2006/relationships/hyperlink" Target="https://twitter.com/Spreadsheet123" TargetMode="External"/><Relationship Id="rId26" Type="http://schemas.openxmlformats.org/officeDocument/2006/relationships/image" Target="../media/image14.png"/><Relationship Id="rId3" Type="http://schemas.openxmlformats.org/officeDocument/2006/relationships/hyperlink" Target="#Starters!B8"/><Relationship Id="rId21" Type="http://schemas.openxmlformats.org/officeDocument/2006/relationships/image" Target="../media/image9.jpeg"/><Relationship Id="rId7" Type="http://schemas.openxmlformats.org/officeDocument/2006/relationships/image" Target="../media/image1.png"/><Relationship Id="rId12" Type="http://schemas.openxmlformats.org/officeDocument/2006/relationships/hyperlink" Target="https://plus.google.com/u/0/b/117014028071621729542/117014028071621729542/" TargetMode="External"/><Relationship Id="rId17" Type="http://schemas.openxmlformats.org/officeDocument/2006/relationships/image" Target="../media/image7.png"/><Relationship Id="rId25" Type="http://schemas.openxmlformats.org/officeDocument/2006/relationships/image" Target="../media/image13.jpeg"/><Relationship Id="rId2" Type="http://schemas.openxmlformats.org/officeDocument/2006/relationships/image" Target="../media/image16.png"/><Relationship Id="rId16" Type="http://schemas.openxmlformats.org/officeDocument/2006/relationships/hyperlink" Target="http://pinterest.com/spreadsheet123" TargetMode="External"/><Relationship Id="rId20" Type="http://schemas.openxmlformats.org/officeDocument/2006/relationships/hyperlink" Target="http://www.spreadsheet123.com/ExcelTemplates/daily-special-menu.html" TargetMode="External"/><Relationship Id="rId1" Type="http://schemas.openxmlformats.org/officeDocument/2006/relationships/image" Target="../media/image15.png"/><Relationship Id="rId6" Type="http://schemas.openxmlformats.org/officeDocument/2006/relationships/hyperlink" Target="#Desserts!B8"/><Relationship Id="rId11" Type="http://schemas.openxmlformats.org/officeDocument/2006/relationships/image" Target="../media/image4.png"/><Relationship Id="rId24" Type="http://schemas.openxmlformats.org/officeDocument/2006/relationships/image" Target="../media/image12.jpeg"/><Relationship Id="rId5" Type="http://schemas.openxmlformats.org/officeDocument/2006/relationships/hyperlink" Target="#Sides!B8"/><Relationship Id="rId15" Type="http://schemas.openxmlformats.org/officeDocument/2006/relationships/image" Target="../media/image6.png"/><Relationship Id="rId23" Type="http://schemas.openxmlformats.org/officeDocument/2006/relationships/image" Target="../media/image11.png"/><Relationship Id="rId10" Type="http://schemas.openxmlformats.org/officeDocument/2006/relationships/hyperlink" Target="http://www.linkedin.com/company/spreadsheet123-ltd" TargetMode="External"/><Relationship Id="rId19" Type="http://schemas.openxmlformats.org/officeDocument/2006/relationships/image" Target="../media/image8.png"/><Relationship Id="rId4" Type="http://schemas.openxmlformats.org/officeDocument/2006/relationships/hyperlink" Target="#Entrees!B8"/><Relationship Id="rId9" Type="http://schemas.openxmlformats.org/officeDocument/2006/relationships/image" Target="../media/image3.png"/><Relationship Id="rId14" Type="http://schemas.openxmlformats.org/officeDocument/2006/relationships/hyperlink" Target="http://www.facebook.com/spreadsheet123" TargetMode="External"/><Relationship Id="rId22" Type="http://schemas.openxmlformats.org/officeDocument/2006/relationships/image" Target="../media/image10.png"/><Relationship Id="rId27" Type="http://schemas.openxmlformats.org/officeDocument/2006/relationships/hyperlink" Target="#'Menu 2 on 1'!A1"/></Relationships>
</file>

<file path=xl/drawings/_rels/drawing6.xml.rels><?xml version="1.0" encoding="UTF-8" standalone="yes"?>
<Relationships xmlns="http://schemas.openxmlformats.org/package/2006/relationships"><Relationship Id="rId8" Type="http://schemas.openxmlformats.org/officeDocument/2006/relationships/hyperlink" Target="https://plus.google.com/u/0/b/117014028071621729542/117014028071621729542/" TargetMode="External"/><Relationship Id="rId13" Type="http://schemas.openxmlformats.org/officeDocument/2006/relationships/image" Target="../media/image7.png"/><Relationship Id="rId18" Type="http://schemas.openxmlformats.org/officeDocument/2006/relationships/image" Target="../media/image10.png"/><Relationship Id="rId26" Type="http://schemas.openxmlformats.org/officeDocument/2006/relationships/hyperlink" Target="#Desserts!B8"/><Relationship Id="rId3" Type="http://schemas.openxmlformats.org/officeDocument/2006/relationships/image" Target="../media/image1.png"/><Relationship Id="rId21" Type="http://schemas.openxmlformats.org/officeDocument/2006/relationships/image" Target="../media/image13.jpeg"/><Relationship Id="rId7" Type="http://schemas.openxmlformats.org/officeDocument/2006/relationships/image" Target="../media/image4.png"/><Relationship Id="rId12" Type="http://schemas.openxmlformats.org/officeDocument/2006/relationships/hyperlink" Target="http://pinterest.com/spreadsheet123" TargetMode="External"/><Relationship Id="rId17" Type="http://schemas.openxmlformats.org/officeDocument/2006/relationships/image" Target="../media/image9.jpeg"/><Relationship Id="rId25" Type="http://schemas.openxmlformats.org/officeDocument/2006/relationships/hyperlink" Target="#Sides!B8"/><Relationship Id="rId2" Type="http://schemas.openxmlformats.org/officeDocument/2006/relationships/image" Target="../media/image16.png"/><Relationship Id="rId16" Type="http://schemas.openxmlformats.org/officeDocument/2006/relationships/hyperlink" Target="http://www.spreadsheet123.com/ExcelTemplates/daily-special-menu.html" TargetMode="External"/><Relationship Id="rId20" Type="http://schemas.openxmlformats.org/officeDocument/2006/relationships/image" Target="../media/image12.jpeg"/><Relationship Id="rId1" Type="http://schemas.openxmlformats.org/officeDocument/2006/relationships/image" Target="../media/image15.png"/><Relationship Id="rId6" Type="http://schemas.openxmlformats.org/officeDocument/2006/relationships/hyperlink" Target="http://www.linkedin.com/company/spreadsheet123-ltd" TargetMode="External"/><Relationship Id="rId11" Type="http://schemas.openxmlformats.org/officeDocument/2006/relationships/image" Target="../media/image6.png"/><Relationship Id="rId24" Type="http://schemas.openxmlformats.org/officeDocument/2006/relationships/hyperlink" Target="#Entrees!B8"/><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hyperlink" Target="#Starters!B8"/><Relationship Id="rId10" Type="http://schemas.openxmlformats.org/officeDocument/2006/relationships/hyperlink" Target="http://www.facebook.com/spreadsheet123" TargetMode="External"/><Relationship Id="rId19" Type="http://schemas.openxmlformats.org/officeDocument/2006/relationships/image" Target="../media/image11.png"/><Relationship Id="rId4" Type="http://schemas.openxmlformats.org/officeDocument/2006/relationships/image" Target="../media/image2.jpeg"/><Relationship Id="rId9" Type="http://schemas.openxmlformats.org/officeDocument/2006/relationships/image" Target="../media/image5.png"/><Relationship Id="rId14" Type="http://schemas.openxmlformats.org/officeDocument/2006/relationships/hyperlink" Target="https://twitter.com/Spreadsheet123" TargetMode="External"/><Relationship Id="rId22" Type="http://schemas.openxmlformats.org/officeDocument/2006/relationships/image" Target="../media/image14.png"/><Relationship Id="rId27" Type="http://schemas.openxmlformats.org/officeDocument/2006/relationships/hyperlink" Target="#Menu!A1"/></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6</xdr:row>
      <xdr:rowOff>133350</xdr:rowOff>
    </xdr:from>
    <xdr:to>
      <xdr:col>5</xdr:col>
      <xdr:colOff>228600</xdr:colOff>
      <xdr:row>6</xdr:row>
      <xdr:rowOff>238125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8115300" y="7048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xdr:from>
      <xdr:col>2</xdr:col>
      <xdr:colOff>1885950</xdr:colOff>
      <xdr:row>4</xdr:row>
      <xdr:rowOff>0</xdr:rowOff>
    </xdr:from>
    <xdr:to>
      <xdr:col>3</xdr:col>
      <xdr:colOff>533400</xdr:colOff>
      <xdr:row>5</xdr:row>
      <xdr:rowOff>133350</xdr:rowOff>
    </xdr:to>
    <xdr:sp macro="" textlink="">
      <xdr:nvSpPr>
        <xdr:cNvPr id="7" name="Rectangle 6">
          <a:hlinkClick xmlns:r="http://schemas.openxmlformats.org/officeDocument/2006/relationships" r:id="rId1" tooltip="Menu"/>
        </xdr:cNvPr>
        <xdr:cNvSpPr/>
      </xdr:nvSpPr>
      <xdr:spPr>
        <a:xfrm>
          <a:off x="4514850" y="1143000"/>
          <a:ext cx="10287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editAs="oneCell">
    <xdr:from>
      <xdr:col>2</xdr:col>
      <xdr:colOff>1895475</xdr:colOff>
      <xdr:row>0</xdr:row>
      <xdr:rowOff>85725</xdr:rowOff>
    </xdr:from>
    <xdr:to>
      <xdr:col>5</xdr:col>
      <xdr:colOff>295275</xdr:colOff>
      <xdr:row>0</xdr:row>
      <xdr:rowOff>552450</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24375" y="85725"/>
          <a:ext cx="2095500" cy="466725"/>
        </a:xfrm>
        <a:prstGeom prst="rect">
          <a:avLst/>
        </a:prstGeom>
      </xdr:spPr>
    </xdr:pic>
    <xdr:clientData/>
  </xdr:twoCellAnchor>
  <xdr:twoCellAnchor>
    <xdr:from>
      <xdr:col>6</xdr:col>
      <xdr:colOff>114300</xdr:colOff>
      <xdr:row>6</xdr:row>
      <xdr:rowOff>295275</xdr:rowOff>
    </xdr:from>
    <xdr:to>
      <xdr:col>11</xdr:col>
      <xdr:colOff>114300</xdr:colOff>
      <xdr:row>8</xdr:row>
      <xdr:rowOff>114300</xdr:rowOff>
    </xdr:to>
    <xdr:grpSp>
      <xdr:nvGrpSpPr>
        <xdr:cNvPr id="9" name="Group 145"/>
        <xdr:cNvGrpSpPr>
          <a:grpSpLocks/>
        </xdr:cNvGrpSpPr>
      </xdr:nvGrpSpPr>
      <xdr:grpSpPr bwMode="auto">
        <a:xfrm>
          <a:off x="6753225" y="1819275"/>
          <a:ext cx="3048000" cy="428625"/>
          <a:chOff x="1204" y="240"/>
          <a:chExt cx="320" cy="45"/>
        </a:xfrm>
      </xdr:grpSpPr>
      <xdr:pic>
        <xdr:nvPicPr>
          <xdr:cNvPr id="10" name="Picture 146"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47"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Picture 148" descr="linked-in">
            <a:hlinkClick xmlns:r="http://schemas.openxmlformats.org/officeDocument/2006/relationships" r:id="rId5" tgtFrame="_parent" tooltip="Follow us on LinkedI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49" descr="gplus">
            <a:hlinkClick xmlns:r="http://schemas.openxmlformats.org/officeDocument/2006/relationships" r:id="rId7" tgtFrame="_parent" tooltip="Add us to your circles on Google plus"/>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50" descr="facebook1">
            <a:hlinkClick xmlns:r="http://schemas.openxmlformats.org/officeDocument/2006/relationships" r:id="rId9" tgtFrame="_parent" tooltip="Become a fan on Faceboo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51" descr="pinterest1">
            <a:hlinkClick xmlns:r="http://schemas.openxmlformats.org/officeDocument/2006/relationships" r:id="rId11" tgtFrame="_parent" tooltip="Follow us on Pintere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2" descr="twitter1">
            <a:hlinkClick xmlns:r="http://schemas.openxmlformats.org/officeDocument/2006/relationships" r:id="rId13" tgtFrame="_parent" tooltip="Follow us on Twitter"/>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0</xdr:row>
      <xdr:rowOff>95250</xdr:rowOff>
    </xdr:from>
    <xdr:to>
      <xdr:col>11</xdr:col>
      <xdr:colOff>114300</xdr:colOff>
      <xdr:row>0</xdr:row>
      <xdr:rowOff>523875</xdr:rowOff>
    </xdr:to>
    <xdr:grpSp>
      <xdr:nvGrpSpPr>
        <xdr:cNvPr id="17" name="Group 156">
          <a:hlinkClick xmlns:r="http://schemas.openxmlformats.org/officeDocument/2006/relationships" r:id="rId15" tooltip="Write your review about this calculator"/>
        </xdr:cNvPr>
        <xdr:cNvGrpSpPr>
          <a:grpSpLocks/>
        </xdr:cNvGrpSpPr>
      </xdr:nvGrpSpPr>
      <xdr:grpSpPr bwMode="auto">
        <a:xfrm>
          <a:off x="6753225" y="95250"/>
          <a:ext cx="3048000" cy="428625"/>
          <a:chOff x="881" y="58"/>
          <a:chExt cx="320" cy="45"/>
        </a:xfrm>
      </xdr:grpSpPr>
      <xdr:pic>
        <xdr:nvPicPr>
          <xdr:cNvPr id="18" name="Picture 157" descr="rating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58" descr="star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59" descr="write-your-review"/>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1</xdr:row>
      <xdr:rowOff>0</xdr:rowOff>
    </xdr:from>
    <xdr:to>
      <xdr:col>11</xdr:col>
      <xdr:colOff>114300</xdr:colOff>
      <xdr:row>6</xdr:row>
      <xdr:rowOff>238125</xdr:rowOff>
    </xdr:to>
    <xdr:grpSp>
      <xdr:nvGrpSpPr>
        <xdr:cNvPr id="21" name="Group 160">
          <a:hlinkClick xmlns:r="http://schemas.openxmlformats.org/officeDocument/2006/relationships" r:id="rId15" tooltip="Give a thumb-up to this calculator on your social network"/>
        </xdr:cNvPr>
        <xdr:cNvGrpSpPr>
          <a:grpSpLocks/>
        </xdr:cNvGrpSpPr>
      </xdr:nvGrpSpPr>
      <xdr:grpSpPr bwMode="auto">
        <a:xfrm>
          <a:off x="6753225" y="571500"/>
          <a:ext cx="3048000" cy="1190625"/>
          <a:chOff x="881" y="109"/>
          <a:chExt cx="320" cy="125"/>
        </a:xfrm>
      </xdr:grpSpPr>
      <xdr:pic>
        <xdr:nvPicPr>
          <xdr:cNvPr id="22" name="Picture 161"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4" name="Picture 163"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Picture 164"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123825</xdr:colOff>
      <xdr:row>9</xdr:row>
      <xdr:rowOff>0</xdr:rowOff>
    </xdr:from>
    <xdr:to>
      <xdr:col>12</xdr:col>
      <xdr:colOff>476250</xdr:colOff>
      <xdr:row>63</xdr:row>
      <xdr:rowOff>133350</xdr:rowOff>
    </xdr:to>
    <xdr:grpSp>
      <xdr:nvGrpSpPr>
        <xdr:cNvPr id="26" name="Group 25"/>
        <xdr:cNvGrpSpPr/>
      </xdr:nvGrpSpPr>
      <xdr:grpSpPr>
        <a:xfrm>
          <a:off x="6762750" y="2362200"/>
          <a:ext cx="4010025" cy="11182350"/>
          <a:chOff x="7372350" y="2647951"/>
          <a:chExt cx="4010025" cy="11182350"/>
        </a:xfrm>
      </xdr:grpSpPr>
      <xdr:sp macro="" textlink="">
        <xdr:nvSpPr>
          <xdr:cNvPr id="27" name="Rectangle 26"/>
          <xdr:cNvSpPr/>
        </xdr:nvSpPr>
        <xdr:spPr>
          <a:xfrm>
            <a:off x="7372350" y="2647951"/>
            <a:ext cx="4010025" cy="11182350"/>
          </a:xfrm>
          <a:prstGeom prst="rect">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800">
                <a:solidFill>
                  <a:schemeClr val="accent1">
                    <a:lumMod val="50000"/>
                  </a:schemeClr>
                </a:solidFill>
              </a:rPr>
              <a:t>Instruction of use</a:t>
            </a:r>
          </a:p>
          <a:p>
            <a:pPr algn="l"/>
            <a:endParaRPr lang="en-GB" sz="1100">
              <a:solidFill>
                <a:schemeClr val="accent1">
                  <a:lumMod val="50000"/>
                </a:schemeClr>
              </a:solidFill>
            </a:endParaRPr>
          </a:p>
          <a:p>
            <a:pPr algn="l"/>
            <a:r>
              <a:rPr lang="en-GB" sz="1500">
                <a:solidFill>
                  <a:schemeClr val="accent1">
                    <a:lumMod val="50000"/>
                  </a:schemeClr>
                </a:solidFill>
              </a:rPr>
              <a:t>Setting</a:t>
            </a:r>
          </a:p>
          <a:p>
            <a:pPr algn="l"/>
            <a:r>
              <a:rPr lang="en-GB" sz="1100">
                <a:solidFill>
                  <a:schemeClr val="accent1">
                    <a:lumMod val="50000"/>
                  </a:schemeClr>
                </a:solidFill>
              </a:rPr>
              <a:t>To change currency symbol to one which is relevant to your country, select all cells in the "Price per Portion" then in the HOME tab in Excel Ribbon click on the currency symbol and select your currency from the list of available symbols.</a:t>
            </a:r>
          </a:p>
          <a:p>
            <a:pPr algn="l"/>
            <a:endParaRPr lang="en-GB" sz="1100">
              <a:solidFill>
                <a:schemeClr val="accent1">
                  <a:lumMod val="50000"/>
                </a:schemeClr>
              </a:solidFill>
            </a:endParaRPr>
          </a:p>
          <a:p>
            <a:pPr algn="l"/>
            <a:r>
              <a:rPr lang="en-GB" sz="1100">
                <a:solidFill>
                  <a:schemeClr val="accent1">
                    <a:lumMod val="50000"/>
                  </a:schemeClr>
                </a:solidFill>
              </a:rPr>
              <a:t>You can change Header and Footer of your menu by changing text in the fields on the Settings tab.</a:t>
            </a:r>
          </a:p>
          <a:p>
            <a:pPr algn="l"/>
            <a:endParaRPr lang="en-GB" sz="1100">
              <a:solidFill>
                <a:schemeClr val="accent1">
                  <a:lumMod val="50000"/>
                </a:schemeClr>
              </a:solidFill>
            </a:endParaRPr>
          </a:p>
          <a:p>
            <a:pPr algn="l"/>
            <a:r>
              <a:rPr lang="en-GB" sz="1100">
                <a:solidFill>
                  <a:schemeClr val="accent1">
                    <a:lumMod val="50000"/>
                  </a:schemeClr>
                </a:solidFill>
              </a:rPr>
              <a:t>Users of Microsoft Excel 2007, 2010, 2013 or Office 365 can use Themes to change design of the menu by simply selecting one that you like. To do so, proceed to the PAGE LAYOUT in the ribbon and click on Themes then select one that you like most. Note that after changing Theme you may need to adjust Margins for printing your menu on the single sheet.</a:t>
            </a:r>
          </a:p>
          <a:p>
            <a:pPr algn="l"/>
            <a:endParaRPr lang="en-GB" sz="1100">
              <a:solidFill>
                <a:schemeClr val="accent1">
                  <a:lumMod val="50000"/>
                </a:schemeClr>
              </a:solidFill>
            </a:endParaRPr>
          </a:p>
          <a:p>
            <a:pPr algn="l"/>
            <a:r>
              <a:rPr lang="en-GB" sz="1100">
                <a:solidFill>
                  <a:schemeClr val="accent1">
                    <a:lumMod val="50000"/>
                  </a:schemeClr>
                </a:solidFill>
              </a:rPr>
              <a:t>A. Create a list of all items that you commonly use for your daily specials menu and place them in the desired category. If category for your set of items does not exist, you can create it just like it is shown on the example.</a:t>
            </a:r>
          </a:p>
          <a:p>
            <a:pPr algn="l"/>
            <a:r>
              <a:rPr lang="en-GB" sz="1100">
                <a:solidFill>
                  <a:schemeClr val="accent1">
                    <a:lumMod val="50000"/>
                  </a:schemeClr>
                </a:solidFill>
              </a:rPr>
              <a:t>B. You should also consider adding serving description for each of your dish of the menu. Serving description appears on the menu right under the dish name.</a:t>
            </a:r>
          </a:p>
          <a:p>
            <a:pPr algn="l"/>
            <a:r>
              <a:rPr lang="en-GB" sz="1100">
                <a:solidFill>
                  <a:schemeClr val="accent1">
                    <a:lumMod val="50000"/>
                  </a:schemeClr>
                </a:solidFill>
              </a:rPr>
              <a:t>C. Enter the price of your dish in the Price per Portion column.</a:t>
            </a:r>
          </a:p>
          <a:p>
            <a:pPr algn="l"/>
            <a:r>
              <a:rPr lang="en-GB" sz="1100">
                <a:solidFill>
                  <a:schemeClr val="accent1">
                    <a:lumMod val="50000"/>
                  </a:schemeClr>
                </a:solidFill>
              </a:rPr>
              <a:t>D. Place letter "x" in the column </a:t>
            </a:r>
            <a:r>
              <a:rPr lang="en-GB" sz="1100" baseline="0">
                <a:solidFill>
                  <a:schemeClr val="accent1">
                    <a:lumMod val="50000"/>
                  </a:schemeClr>
                </a:solidFill>
              </a:rPr>
              <a:t>     </a:t>
            </a:r>
            <a:r>
              <a:rPr lang="en-GB" sz="1100">
                <a:solidFill>
                  <a:schemeClr val="accent1">
                    <a:lumMod val="50000"/>
                  </a:schemeClr>
                </a:solidFill>
              </a:rPr>
              <a:t> next to the items that you want to show on your menu. </a:t>
            </a:r>
          </a:p>
          <a:p>
            <a:pPr algn="l"/>
            <a:endParaRPr lang="en-GB" sz="1100">
              <a:solidFill>
                <a:schemeClr val="accent1">
                  <a:lumMod val="50000"/>
                </a:schemeClr>
              </a:solidFill>
            </a:endParaRPr>
          </a:p>
          <a:p>
            <a:pPr algn="l"/>
            <a:r>
              <a:rPr lang="en-GB" sz="1100" b="1">
                <a:solidFill>
                  <a:schemeClr val="accent1">
                    <a:lumMod val="50000"/>
                  </a:schemeClr>
                </a:solidFill>
              </a:rPr>
              <a:t>NOTE: </a:t>
            </a:r>
            <a:r>
              <a:rPr lang="en-GB" sz="1100">
                <a:solidFill>
                  <a:schemeClr val="accent1">
                    <a:lumMod val="50000"/>
                  </a:schemeClr>
                </a:solidFill>
              </a:rPr>
              <a:t>You can only select up to 3 dishes for each section of the menu at one time. If more than 3 dishes are selected your menu will only display first 3 dishes from the list.</a:t>
            </a:r>
          </a:p>
          <a:p>
            <a:pPr algn="l"/>
            <a:endParaRPr lang="en-GB" sz="1100">
              <a:solidFill>
                <a:schemeClr val="accent1">
                  <a:lumMod val="50000"/>
                </a:schemeClr>
              </a:solidFill>
            </a:endParaRPr>
          </a:p>
          <a:p>
            <a:pPr algn="l"/>
            <a:r>
              <a:rPr lang="en-GB" sz="1100" b="1">
                <a:solidFill>
                  <a:schemeClr val="accent1">
                    <a:lumMod val="50000"/>
                  </a:schemeClr>
                </a:solidFill>
              </a:rPr>
              <a:t>EXCEPTION: </a:t>
            </a:r>
            <a:r>
              <a:rPr lang="en-GB" sz="1100">
                <a:solidFill>
                  <a:schemeClr val="accent1">
                    <a:lumMod val="50000"/>
                  </a:schemeClr>
                </a:solidFill>
              </a:rPr>
              <a:t>Section "Sides" allows to select up to 5 side dishes at one time.</a:t>
            </a:r>
          </a:p>
          <a:p>
            <a:pPr algn="l"/>
            <a:endParaRPr lang="en-GB" sz="1100">
              <a:solidFill>
                <a:schemeClr val="accent1">
                  <a:lumMod val="50000"/>
                </a:schemeClr>
              </a:solidFill>
            </a:endParaRPr>
          </a:p>
          <a:p>
            <a:pPr algn="l"/>
            <a:r>
              <a:rPr lang="en-GB" sz="1500">
                <a:solidFill>
                  <a:schemeClr val="accent1">
                    <a:lumMod val="50000"/>
                  </a:schemeClr>
                </a:solidFill>
              </a:rPr>
              <a:t>Adding more rows</a:t>
            </a:r>
          </a:p>
          <a:p>
            <a:pPr algn="l"/>
            <a:r>
              <a:rPr lang="en-GB" sz="1100">
                <a:solidFill>
                  <a:schemeClr val="accent1">
                    <a:lumMod val="50000"/>
                  </a:schemeClr>
                </a:solidFill>
              </a:rPr>
              <a:t>You can change, amend, add or delete items from the pre-set list, in accordance with your requirements. You can also add additional rows for adding more dishes, provided that you are doing so as indicated on the grey bar below your</a:t>
            </a:r>
            <a:r>
              <a:rPr lang="en-GB" sz="1100" baseline="0">
                <a:solidFill>
                  <a:schemeClr val="accent1">
                    <a:lumMod val="50000"/>
                  </a:schemeClr>
                </a:solidFill>
              </a:rPr>
              <a:t> list</a:t>
            </a:r>
            <a:r>
              <a:rPr lang="en-GB" sz="1100">
                <a:solidFill>
                  <a:schemeClr val="accent1">
                    <a:lumMod val="50000"/>
                  </a:schemeClr>
                </a:solidFill>
              </a:rPr>
              <a:t>. When you add more rows you also need to copy formulas into them. This is super simple. You can do this using 3 different methods, all depends on your knowledge of Excel.</a:t>
            </a:r>
          </a:p>
          <a:p>
            <a:pPr algn="l"/>
            <a:endParaRPr lang="en-GB" sz="1100">
              <a:solidFill>
                <a:schemeClr val="accent1">
                  <a:lumMod val="50000"/>
                </a:schemeClr>
              </a:solidFill>
            </a:endParaRPr>
          </a:p>
          <a:p>
            <a:pPr algn="l"/>
            <a:r>
              <a:rPr lang="en-GB" sz="1100">
                <a:solidFill>
                  <a:schemeClr val="accent1">
                    <a:lumMod val="50000"/>
                  </a:schemeClr>
                </a:solidFill>
              </a:rPr>
              <a:t>1. Select any of the old rows, that already contains formulas by clicking on the row ID, copy (shortcut </a:t>
            </a:r>
            <a:r>
              <a:rPr lang="en-GB" sz="1100" b="1">
                <a:solidFill>
                  <a:schemeClr val="accent1">
                    <a:lumMod val="50000"/>
                  </a:schemeClr>
                </a:solidFill>
              </a:rPr>
              <a:t>Ctrl + C</a:t>
            </a:r>
            <a:r>
              <a:rPr lang="en-GB" sz="1100">
                <a:solidFill>
                  <a:schemeClr val="accent1">
                    <a:lumMod val="50000"/>
                  </a:schemeClr>
                </a:solidFill>
              </a:rPr>
              <a:t>) then select all rows where you need to paste the formulas, using the same principal and click paste (shortcut </a:t>
            </a:r>
            <a:r>
              <a:rPr lang="en-GB" sz="1100" b="1">
                <a:solidFill>
                  <a:schemeClr val="accent1">
                    <a:lumMod val="50000"/>
                  </a:schemeClr>
                </a:solidFill>
              </a:rPr>
              <a:t>Ctrl + V</a:t>
            </a:r>
            <a:r>
              <a:rPr lang="en-GB" sz="1100">
                <a:solidFill>
                  <a:schemeClr val="accent1">
                    <a:lumMod val="50000"/>
                  </a:schemeClr>
                </a:solidFill>
              </a:rPr>
              <a:t>).</a:t>
            </a:r>
          </a:p>
          <a:p>
            <a:pPr algn="l"/>
            <a:endParaRPr lang="en-GB" sz="1100">
              <a:solidFill>
                <a:schemeClr val="accent1">
                  <a:lumMod val="50000"/>
                </a:schemeClr>
              </a:solidFill>
            </a:endParaRPr>
          </a:p>
          <a:p>
            <a:pPr algn="l"/>
            <a:r>
              <a:rPr lang="en-GB" sz="1100">
                <a:solidFill>
                  <a:schemeClr val="accent1">
                    <a:lumMod val="50000"/>
                  </a:schemeClr>
                </a:solidFill>
              </a:rPr>
              <a:t>2. Select any of the old rows, that already contains formulas by clicking on the row ID, copy (shortcut </a:t>
            </a:r>
            <a:r>
              <a:rPr lang="en-GB" sz="1100" b="1">
                <a:solidFill>
                  <a:schemeClr val="accent1">
                    <a:lumMod val="50000"/>
                  </a:schemeClr>
                </a:solidFill>
              </a:rPr>
              <a:t>Ctrl + C</a:t>
            </a:r>
            <a:r>
              <a:rPr lang="en-GB" sz="1100">
                <a:solidFill>
                  <a:schemeClr val="accent1">
                    <a:lumMod val="50000"/>
                  </a:schemeClr>
                </a:solidFill>
              </a:rPr>
              <a:t>) then right click of the mouse on the row ID section and select "Insert Copied Cells" from the menu.</a:t>
            </a:r>
          </a:p>
          <a:p>
            <a:pPr algn="l"/>
            <a:endParaRPr lang="en-GB" sz="1100">
              <a:solidFill>
                <a:schemeClr val="accent1">
                  <a:lumMod val="50000"/>
                </a:schemeClr>
              </a:solidFill>
            </a:endParaRPr>
          </a:p>
          <a:p>
            <a:pPr algn="l"/>
            <a:r>
              <a:rPr lang="en-GB" sz="1100">
                <a:solidFill>
                  <a:schemeClr val="accent1">
                    <a:lumMod val="50000"/>
                  </a:schemeClr>
                </a:solidFill>
              </a:rPr>
              <a:t>3. Add new rows above the grey bar below the category, using same selection method as described above, begin selecting all new rows, but first include one row above those, which you have just added, then use shortcut </a:t>
            </a:r>
            <a:r>
              <a:rPr lang="en-GB" sz="1100" b="1">
                <a:solidFill>
                  <a:schemeClr val="accent1">
                    <a:lumMod val="50000"/>
                  </a:schemeClr>
                </a:solidFill>
              </a:rPr>
              <a:t>Ctrl + D </a:t>
            </a:r>
            <a:r>
              <a:rPr lang="en-GB" sz="1100">
                <a:solidFill>
                  <a:schemeClr val="accent1">
                    <a:lumMod val="50000"/>
                  </a:schemeClr>
                </a:solidFill>
              </a:rPr>
              <a:t>using your keyboard. This will automatically apply all formulas into the new rows you selected, preventing the rest of the spreadsheet from being accidentally corrupted.</a:t>
            </a:r>
          </a:p>
          <a:p>
            <a:pPr algn="l"/>
            <a:endParaRPr lang="en-GB" sz="1200">
              <a:solidFill>
                <a:schemeClr val="accent1">
                  <a:lumMod val="50000"/>
                </a:schemeClr>
              </a:solidFill>
            </a:endParaRPr>
          </a:p>
        </xdr:txBody>
      </xdr:sp>
      <xdr:sp macro="" textlink="">
        <xdr:nvSpPr>
          <xdr:cNvPr id="28" name="Freeform 5" descr="Used as a column header for the List table.  The column shows a blank checkbox for each item in the list, which can be checked while at the market." title="Check Mark Graphic"/>
          <xdr:cNvSpPr>
            <a:spLocks noChangeAspect="1"/>
          </xdr:cNvSpPr>
        </xdr:nvSpPr>
        <xdr:spPr bwMode="auto">
          <a:xfrm>
            <a:off x="9324975" y="7496176"/>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accent1">
              <a:lumMod val="50000"/>
            </a:schemeClr>
          </a:solidFill>
          <a:ln w="0">
            <a:solidFill>
              <a:schemeClr val="accent6">
                <a:lumMod val="75000"/>
              </a:schemeClr>
            </a:solidFill>
            <a:prstDash val="solid"/>
            <a:round/>
            <a:headEnd/>
            <a:tailEnd/>
          </a:ln>
        </xdr:spPr>
      </xdr:sp>
    </xdr:grpSp>
    <xdr:clientData/>
  </xdr:twoCellAnchor>
  <xdr:twoCellAnchor>
    <xdr:from>
      <xdr:col>1</xdr:col>
      <xdr:colOff>0</xdr:colOff>
      <xdr:row>4</xdr:row>
      <xdr:rowOff>0</xdr:rowOff>
    </xdr:from>
    <xdr:to>
      <xdr:col>1</xdr:col>
      <xdr:colOff>1038225</xdr:colOff>
      <xdr:row>5</xdr:row>
      <xdr:rowOff>133350</xdr:rowOff>
    </xdr:to>
    <xdr:sp macro="" textlink="">
      <xdr:nvSpPr>
        <xdr:cNvPr id="29" name="Rectangle 28"/>
        <xdr:cNvSpPr/>
      </xdr:nvSpPr>
      <xdr:spPr>
        <a:xfrm>
          <a:off x="247650" y="1143000"/>
          <a:ext cx="1038225"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1</xdr:col>
      <xdr:colOff>1066800</xdr:colOff>
      <xdr:row>4</xdr:row>
      <xdr:rowOff>0</xdr:rowOff>
    </xdr:from>
    <xdr:to>
      <xdr:col>1</xdr:col>
      <xdr:colOff>2105025</xdr:colOff>
      <xdr:row>5</xdr:row>
      <xdr:rowOff>133350</xdr:rowOff>
    </xdr:to>
    <xdr:sp macro="" textlink="">
      <xdr:nvSpPr>
        <xdr:cNvPr id="30" name="Rectangle 29">
          <a:hlinkClick xmlns:r="http://schemas.openxmlformats.org/officeDocument/2006/relationships" r:id="rId22" tooltip="Entrees"/>
        </xdr:cNvPr>
        <xdr:cNvSpPr/>
      </xdr:nvSpPr>
      <xdr:spPr>
        <a:xfrm>
          <a:off x="13144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1</xdr:col>
      <xdr:colOff>2133600</xdr:colOff>
      <xdr:row>4</xdr:row>
      <xdr:rowOff>0</xdr:rowOff>
    </xdr:from>
    <xdr:to>
      <xdr:col>2</xdr:col>
      <xdr:colOff>790575</xdr:colOff>
      <xdr:row>5</xdr:row>
      <xdr:rowOff>133350</xdr:rowOff>
    </xdr:to>
    <xdr:sp macro="" textlink="">
      <xdr:nvSpPr>
        <xdr:cNvPr id="31" name="Rectangle 30">
          <a:hlinkClick xmlns:r="http://schemas.openxmlformats.org/officeDocument/2006/relationships" r:id="rId23" tooltip="Sides"/>
        </xdr:cNvPr>
        <xdr:cNvSpPr/>
      </xdr:nvSpPr>
      <xdr:spPr>
        <a:xfrm>
          <a:off x="23812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2</xdr:col>
      <xdr:colOff>819150</xdr:colOff>
      <xdr:row>4</xdr:row>
      <xdr:rowOff>0</xdr:rowOff>
    </xdr:from>
    <xdr:to>
      <xdr:col>2</xdr:col>
      <xdr:colOff>1857375</xdr:colOff>
      <xdr:row>5</xdr:row>
      <xdr:rowOff>133350</xdr:rowOff>
    </xdr:to>
    <xdr:sp macro="" textlink="">
      <xdr:nvSpPr>
        <xdr:cNvPr id="32" name="Rectangle 31">
          <a:hlinkClick xmlns:r="http://schemas.openxmlformats.org/officeDocument/2006/relationships" r:id="rId24" tooltip="Desserts"/>
        </xdr:cNvPr>
        <xdr:cNvSpPr/>
      </xdr:nvSpPr>
      <xdr:spPr>
        <a:xfrm>
          <a:off x="34480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3</xdr:col>
      <xdr:colOff>561975</xdr:colOff>
      <xdr:row>4</xdr:row>
      <xdr:rowOff>0</xdr:rowOff>
    </xdr:from>
    <xdr:to>
      <xdr:col>5</xdr:col>
      <xdr:colOff>285750</xdr:colOff>
      <xdr:row>5</xdr:row>
      <xdr:rowOff>133350</xdr:rowOff>
    </xdr:to>
    <xdr:sp macro="" textlink="">
      <xdr:nvSpPr>
        <xdr:cNvPr id="34" name="Rectangle 33">
          <a:hlinkClick xmlns:r="http://schemas.openxmlformats.org/officeDocument/2006/relationships" r:id="rId25" tooltip="Menu 2"/>
        </xdr:cNvPr>
        <xdr:cNvSpPr/>
      </xdr:nvSpPr>
      <xdr:spPr>
        <a:xfrm>
          <a:off x="5572125"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114300</xdr:colOff>
      <xdr:row>6</xdr:row>
      <xdr:rowOff>133350</xdr:rowOff>
    </xdr:from>
    <xdr:to>
      <xdr:col>5</xdr:col>
      <xdr:colOff>228600</xdr:colOff>
      <xdr:row>6</xdr:row>
      <xdr:rowOff>238125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8115300" y="7048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2</xdr:col>
      <xdr:colOff>1895475</xdr:colOff>
      <xdr:row>0</xdr:row>
      <xdr:rowOff>85725</xdr:rowOff>
    </xdr:from>
    <xdr:to>
      <xdr:col>5</xdr:col>
      <xdr:colOff>295275</xdr:colOff>
      <xdr:row>0</xdr:row>
      <xdr:rowOff>552450</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75" y="85725"/>
          <a:ext cx="2095500" cy="466725"/>
        </a:xfrm>
        <a:prstGeom prst="rect">
          <a:avLst/>
        </a:prstGeom>
      </xdr:spPr>
    </xdr:pic>
    <xdr:clientData/>
  </xdr:twoCellAnchor>
  <xdr:twoCellAnchor>
    <xdr:from>
      <xdr:col>6</xdr:col>
      <xdr:colOff>114300</xdr:colOff>
      <xdr:row>6</xdr:row>
      <xdr:rowOff>295275</xdr:rowOff>
    </xdr:from>
    <xdr:to>
      <xdr:col>11</xdr:col>
      <xdr:colOff>114300</xdr:colOff>
      <xdr:row>8</xdr:row>
      <xdr:rowOff>114300</xdr:rowOff>
    </xdr:to>
    <xdr:grpSp>
      <xdr:nvGrpSpPr>
        <xdr:cNvPr id="11" name="Group 145"/>
        <xdr:cNvGrpSpPr>
          <a:grpSpLocks/>
        </xdr:cNvGrpSpPr>
      </xdr:nvGrpSpPr>
      <xdr:grpSpPr bwMode="auto">
        <a:xfrm>
          <a:off x="6753225" y="1819275"/>
          <a:ext cx="3048000" cy="428625"/>
          <a:chOff x="1204" y="240"/>
          <a:chExt cx="320" cy="45"/>
        </a:xfrm>
      </xdr:grpSpPr>
      <xdr:pic>
        <xdr:nvPicPr>
          <xdr:cNvPr id="12" name="Picture 14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4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48" descr="linked-in">
            <a:hlinkClick xmlns:r="http://schemas.openxmlformats.org/officeDocument/2006/relationships" r:id="rId4" tgtFrame="_parent"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9" descr="gplus">
            <a:hlinkClick xmlns:r="http://schemas.openxmlformats.org/officeDocument/2006/relationships" r:id="rId6" tgtFrame="_parent"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0" descr="facebook1">
            <a:hlinkClick xmlns:r="http://schemas.openxmlformats.org/officeDocument/2006/relationships" r:id="rId8" tgtFrame="_parent"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151" descr="pinterest1">
            <a:hlinkClick xmlns:r="http://schemas.openxmlformats.org/officeDocument/2006/relationships" r:id="rId10" tgtFrame="_parent"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52" descr="twitter1">
            <a:hlinkClick xmlns:r="http://schemas.openxmlformats.org/officeDocument/2006/relationships" r:id="rId12" tgtFrame="_parent"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0</xdr:row>
      <xdr:rowOff>95250</xdr:rowOff>
    </xdr:from>
    <xdr:to>
      <xdr:col>11</xdr:col>
      <xdr:colOff>114300</xdr:colOff>
      <xdr:row>0</xdr:row>
      <xdr:rowOff>523875</xdr:rowOff>
    </xdr:to>
    <xdr:grpSp>
      <xdr:nvGrpSpPr>
        <xdr:cNvPr id="19" name="Group 156">
          <a:hlinkClick xmlns:r="http://schemas.openxmlformats.org/officeDocument/2006/relationships" r:id="rId14" tooltip="Write your review about this calculator"/>
        </xdr:cNvPr>
        <xdr:cNvGrpSpPr>
          <a:grpSpLocks/>
        </xdr:cNvGrpSpPr>
      </xdr:nvGrpSpPr>
      <xdr:grpSpPr bwMode="auto">
        <a:xfrm>
          <a:off x="6753225" y="95250"/>
          <a:ext cx="3048000" cy="428625"/>
          <a:chOff x="881" y="58"/>
          <a:chExt cx="320" cy="45"/>
        </a:xfrm>
      </xdr:grpSpPr>
      <xdr:pic>
        <xdr:nvPicPr>
          <xdr:cNvPr id="20" name="Picture 157"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Picture 158"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Picture 159"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1</xdr:row>
      <xdr:rowOff>0</xdr:rowOff>
    </xdr:from>
    <xdr:to>
      <xdr:col>11</xdr:col>
      <xdr:colOff>114300</xdr:colOff>
      <xdr:row>6</xdr:row>
      <xdr:rowOff>238125</xdr:rowOff>
    </xdr:to>
    <xdr:grpSp>
      <xdr:nvGrpSpPr>
        <xdr:cNvPr id="23" name="Group 160">
          <a:hlinkClick xmlns:r="http://schemas.openxmlformats.org/officeDocument/2006/relationships" r:id="rId14" tooltip="Give a thumb-up to this calculator on your social network"/>
        </xdr:cNvPr>
        <xdr:cNvGrpSpPr>
          <a:grpSpLocks/>
        </xdr:cNvGrpSpPr>
      </xdr:nvGrpSpPr>
      <xdr:grpSpPr bwMode="auto">
        <a:xfrm>
          <a:off x="6753225" y="571500"/>
          <a:ext cx="3048000" cy="1190625"/>
          <a:chOff x="881" y="109"/>
          <a:chExt cx="320" cy="125"/>
        </a:xfrm>
      </xdr:grpSpPr>
      <xdr:pic>
        <xdr:nvPicPr>
          <xdr:cNvPr id="24" name="Picture 161"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6" name="Picture 163"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64"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1885950</xdr:colOff>
      <xdr:row>4</xdr:row>
      <xdr:rowOff>0</xdr:rowOff>
    </xdr:from>
    <xdr:to>
      <xdr:col>3</xdr:col>
      <xdr:colOff>533400</xdr:colOff>
      <xdr:row>5</xdr:row>
      <xdr:rowOff>133350</xdr:rowOff>
    </xdr:to>
    <xdr:sp macro="" textlink="">
      <xdr:nvSpPr>
        <xdr:cNvPr id="28" name="Rectangle 27">
          <a:hlinkClick xmlns:r="http://schemas.openxmlformats.org/officeDocument/2006/relationships" r:id="rId21" tooltip="Menu"/>
        </xdr:cNvPr>
        <xdr:cNvSpPr/>
      </xdr:nvSpPr>
      <xdr:spPr>
        <a:xfrm>
          <a:off x="4514850" y="1143000"/>
          <a:ext cx="10287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xdr:from>
      <xdr:col>1</xdr:col>
      <xdr:colOff>0</xdr:colOff>
      <xdr:row>4</xdr:row>
      <xdr:rowOff>0</xdr:rowOff>
    </xdr:from>
    <xdr:to>
      <xdr:col>1</xdr:col>
      <xdr:colOff>1038225</xdr:colOff>
      <xdr:row>5</xdr:row>
      <xdr:rowOff>133350</xdr:rowOff>
    </xdr:to>
    <xdr:sp macro="" textlink="">
      <xdr:nvSpPr>
        <xdr:cNvPr id="29" name="Rectangle 28">
          <a:hlinkClick xmlns:r="http://schemas.openxmlformats.org/officeDocument/2006/relationships" r:id="rId22" tooltip="Starters"/>
        </xdr:cNvPr>
        <xdr:cNvSpPr/>
      </xdr:nvSpPr>
      <xdr:spPr>
        <a:xfrm>
          <a:off x="2476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1</xdr:col>
      <xdr:colOff>1066800</xdr:colOff>
      <xdr:row>4</xdr:row>
      <xdr:rowOff>0</xdr:rowOff>
    </xdr:from>
    <xdr:to>
      <xdr:col>1</xdr:col>
      <xdr:colOff>2105025</xdr:colOff>
      <xdr:row>5</xdr:row>
      <xdr:rowOff>133350</xdr:rowOff>
    </xdr:to>
    <xdr:sp macro="" textlink="">
      <xdr:nvSpPr>
        <xdr:cNvPr id="30" name="Rectangle 29"/>
        <xdr:cNvSpPr/>
      </xdr:nvSpPr>
      <xdr:spPr>
        <a:xfrm>
          <a:off x="1314450" y="1143000"/>
          <a:ext cx="1038225"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1</xdr:col>
      <xdr:colOff>2133600</xdr:colOff>
      <xdr:row>4</xdr:row>
      <xdr:rowOff>0</xdr:rowOff>
    </xdr:from>
    <xdr:to>
      <xdr:col>2</xdr:col>
      <xdr:colOff>790575</xdr:colOff>
      <xdr:row>5</xdr:row>
      <xdr:rowOff>133350</xdr:rowOff>
    </xdr:to>
    <xdr:sp macro="" textlink="">
      <xdr:nvSpPr>
        <xdr:cNvPr id="31" name="Rectangle 30">
          <a:hlinkClick xmlns:r="http://schemas.openxmlformats.org/officeDocument/2006/relationships" r:id="rId23" tooltip="Sides"/>
        </xdr:cNvPr>
        <xdr:cNvSpPr/>
      </xdr:nvSpPr>
      <xdr:spPr>
        <a:xfrm>
          <a:off x="23812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2</xdr:col>
      <xdr:colOff>819150</xdr:colOff>
      <xdr:row>4</xdr:row>
      <xdr:rowOff>0</xdr:rowOff>
    </xdr:from>
    <xdr:to>
      <xdr:col>2</xdr:col>
      <xdr:colOff>1857375</xdr:colOff>
      <xdr:row>5</xdr:row>
      <xdr:rowOff>133350</xdr:rowOff>
    </xdr:to>
    <xdr:sp macro="" textlink="">
      <xdr:nvSpPr>
        <xdr:cNvPr id="32" name="Rectangle 31">
          <a:hlinkClick xmlns:r="http://schemas.openxmlformats.org/officeDocument/2006/relationships" r:id="rId24" tooltip="Desserts"/>
        </xdr:cNvPr>
        <xdr:cNvSpPr/>
      </xdr:nvSpPr>
      <xdr:spPr>
        <a:xfrm>
          <a:off x="34480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3</xdr:col>
      <xdr:colOff>561975</xdr:colOff>
      <xdr:row>4</xdr:row>
      <xdr:rowOff>0</xdr:rowOff>
    </xdr:from>
    <xdr:to>
      <xdr:col>5</xdr:col>
      <xdr:colOff>285750</xdr:colOff>
      <xdr:row>5</xdr:row>
      <xdr:rowOff>133350</xdr:rowOff>
    </xdr:to>
    <xdr:sp macro="" textlink="">
      <xdr:nvSpPr>
        <xdr:cNvPr id="33" name="Rectangle 32">
          <a:hlinkClick xmlns:r="http://schemas.openxmlformats.org/officeDocument/2006/relationships" r:id="rId25" tooltip="Menu 2"/>
        </xdr:cNvPr>
        <xdr:cNvSpPr/>
      </xdr:nvSpPr>
      <xdr:spPr>
        <a:xfrm>
          <a:off x="5572125"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xdr:colOff>
      <xdr:row>6</xdr:row>
      <xdr:rowOff>133350</xdr:rowOff>
    </xdr:from>
    <xdr:to>
      <xdr:col>5</xdr:col>
      <xdr:colOff>228600</xdr:colOff>
      <xdr:row>6</xdr:row>
      <xdr:rowOff>238125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8115300" y="7048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2</xdr:col>
      <xdr:colOff>1895475</xdr:colOff>
      <xdr:row>0</xdr:row>
      <xdr:rowOff>85725</xdr:rowOff>
    </xdr:from>
    <xdr:to>
      <xdr:col>5</xdr:col>
      <xdr:colOff>295275</xdr:colOff>
      <xdr:row>0</xdr:row>
      <xdr:rowOff>552450</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75" y="85725"/>
          <a:ext cx="2095500" cy="466725"/>
        </a:xfrm>
        <a:prstGeom prst="rect">
          <a:avLst/>
        </a:prstGeom>
      </xdr:spPr>
    </xdr:pic>
    <xdr:clientData/>
  </xdr:twoCellAnchor>
  <xdr:twoCellAnchor>
    <xdr:from>
      <xdr:col>6</xdr:col>
      <xdr:colOff>114300</xdr:colOff>
      <xdr:row>6</xdr:row>
      <xdr:rowOff>295275</xdr:rowOff>
    </xdr:from>
    <xdr:to>
      <xdr:col>11</xdr:col>
      <xdr:colOff>114300</xdr:colOff>
      <xdr:row>8</xdr:row>
      <xdr:rowOff>114300</xdr:rowOff>
    </xdr:to>
    <xdr:grpSp>
      <xdr:nvGrpSpPr>
        <xdr:cNvPr id="9" name="Group 145"/>
        <xdr:cNvGrpSpPr>
          <a:grpSpLocks/>
        </xdr:cNvGrpSpPr>
      </xdr:nvGrpSpPr>
      <xdr:grpSpPr bwMode="auto">
        <a:xfrm>
          <a:off x="6753225" y="1819275"/>
          <a:ext cx="3048000" cy="428625"/>
          <a:chOff x="1204" y="240"/>
          <a:chExt cx="320" cy="45"/>
        </a:xfrm>
      </xdr:grpSpPr>
      <xdr:pic>
        <xdr:nvPicPr>
          <xdr:cNvPr id="10" name="Picture 14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4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Picture 148" descr="linked-in">
            <a:hlinkClick xmlns:r="http://schemas.openxmlformats.org/officeDocument/2006/relationships" r:id="rId4" tgtFrame="_parent"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49" descr="gplus">
            <a:hlinkClick xmlns:r="http://schemas.openxmlformats.org/officeDocument/2006/relationships" r:id="rId6" tgtFrame="_parent"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50" descr="facebook1">
            <a:hlinkClick xmlns:r="http://schemas.openxmlformats.org/officeDocument/2006/relationships" r:id="rId8" tgtFrame="_parent"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51" descr="pinterest1">
            <a:hlinkClick xmlns:r="http://schemas.openxmlformats.org/officeDocument/2006/relationships" r:id="rId10" tgtFrame="_parent"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2" descr="twitter1">
            <a:hlinkClick xmlns:r="http://schemas.openxmlformats.org/officeDocument/2006/relationships" r:id="rId12" tgtFrame="_parent"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0</xdr:row>
      <xdr:rowOff>95250</xdr:rowOff>
    </xdr:from>
    <xdr:to>
      <xdr:col>11</xdr:col>
      <xdr:colOff>114300</xdr:colOff>
      <xdr:row>0</xdr:row>
      <xdr:rowOff>523875</xdr:rowOff>
    </xdr:to>
    <xdr:grpSp>
      <xdr:nvGrpSpPr>
        <xdr:cNvPr id="17" name="Group 156">
          <a:hlinkClick xmlns:r="http://schemas.openxmlformats.org/officeDocument/2006/relationships" r:id="rId14" tooltip="Write your review about this calculator"/>
        </xdr:cNvPr>
        <xdr:cNvGrpSpPr>
          <a:grpSpLocks/>
        </xdr:cNvGrpSpPr>
      </xdr:nvGrpSpPr>
      <xdr:grpSpPr bwMode="auto">
        <a:xfrm>
          <a:off x="6753225" y="95250"/>
          <a:ext cx="3048000" cy="428625"/>
          <a:chOff x="881" y="58"/>
          <a:chExt cx="320" cy="45"/>
        </a:xfrm>
      </xdr:grpSpPr>
      <xdr:pic>
        <xdr:nvPicPr>
          <xdr:cNvPr id="18" name="Picture 157"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58"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59"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1</xdr:row>
      <xdr:rowOff>0</xdr:rowOff>
    </xdr:from>
    <xdr:to>
      <xdr:col>11</xdr:col>
      <xdr:colOff>114300</xdr:colOff>
      <xdr:row>6</xdr:row>
      <xdr:rowOff>238125</xdr:rowOff>
    </xdr:to>
    <xdr:grpSp>
      <xdr:nvGrpSpPr>
        <xdr:cNvPr id="21" name="Group 160">
          <a:hlinkClick xmlns:r="http://schemas.openxmlformats.org/officeDocument/2006/relationships" r:id="rId14" tooltip="Give a thumb-up to this calculator on your social network"/>
        </xdr:cNvPr>
        <xdr:cNvGrpSpPr>
          <a:grpSpLocks/>
        </xdr:cNvGrpSpPr>
      </xdr:nvGrpSpPr>
      <xdr:grpSpPr bwMode="auto">
        <a:xfrm>
          <a:off x="6753225" y="571500"/>
          <a:ext cx="3048000" cy="1190625"/>
          <a:chOff x="881" y="109"/>
          <a:chExt cx="320" cy="125"/>
        </a:xfrm>
      </xdr:grpSpPr>
      <xdr:pic>
        <xdr:nvPicPr>
          <xdr:cNvPr id="22" name="Picture 161"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4" name="Picture 163"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Picture 164"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1885950</xdr:colOff>
      <xdr:row>4</xdr:row>
      <xdr:rowOff>0</xdr:rowOff>
    </xdr:from>
    <xdr:to>
      <xdr:col>3</xdr:col>
      <xdr:colOff>533400</xdr:colOff>
      <xdr:row>5</xdr:row>
      <xdr:rowOff>133350</xdr:rowOff>
    </xdr:to>
    <xdr:sp macro="" textlink="">
      <xdr:nvSpPr>
        <xdr:cNvPr id="26" name="Rectangle 25">
          <a:hlinkClick xmlns:r="http://schemas.openxmlformats.org/officeDocument/2006/relationships" r:id="rId21" tooltip="Menu"/>
        </xdr:cNvPr>
        <xdr:cNvSpPr/>
      </xdr:nvSpPr>
      <xdr:spPr>
        <a:xfrm>
          <a:off x="4514850" y="1143000"/>
          <a:ext cx="10287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xdr:from>
      <xdr:col>1</xdr:col>
      <xdr:colOff>0</xdr:colOff>
      <xdr:row>4</xdr:row>
      <xdr:rowOff>0</xdr:rowOff>
    </xdr:from>
    <xdr:to>
      <xdr:col>1</xdr:col>
      <xdr:colOff>1038225</xdr:colOff>
      <xdr:row>5</xdr:row>
      <xdr:rowOff>133350</xdr:rowOff>
    </xdr:to>
    <xdr:sp macro="" textlink="">
      <xdr:nvSpPr>
        <xdr:cNvPr id="27" name="Rectangle 26">
          <a:hlinkClick xmlns:r="http://schemas.openxmlformats.org/officeDocument/2006/relationships" r:id="rId22" tooltip="Starters"/>
        </xdr:cNvPr>
        <xdr:cNvSpPr/>
      </xdr:nvSpPr>
      <xdr:spPr>
        <a:xfrm>
          <a:off x="2476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1</xdr:col>
      <xdr:colOff>1066800</xdr:colOff>
      <xdr:row>4</xdr:row>
      <xdr:rowOff>0</xdr:rowOff>
    </xdr:from>
    <xdr:to>
      <xdr:col>1</xdr:col>
      <xdr:colOff>2105025</xdr:colOff>
      <xdr:row>5</xdr:row>
      <xdr:rowOff>133350</xdr:rowOff>
    </xdr:to>
    <xdr:sp macro="" textlink="">
      <xdr:nvSpPr>
        <xdr:cNvPr id="28" name="Rectangle 27">
          <a:hlinkClick xmlns:r="http://schemas.openxmlformats.org/officeDocument/2006/relationships" r:id="rId23" tooltip="Entrees"/>
        </xdr:cNvPr>
        <xdr:cNvSpPr/>
      </xdr:nvSpPr>
      <xdr:spPr>
        <a:xfrm>
          <a:off x="13144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1</xdr:col>
      <xdr:colOff>2133600</xdr:colOff>
      <xdr:row>4</xdr:row>
      <xdr:rowOff>0</xdr:rowOff>
    </xdr:from>
    <xdr:to>
      <xdr:col>2</xdr:col>
      <xdr:colOff>790575</xdr:colOff>
      <xdr:row>5</xdr:row>
      <xdr:rowOff>133350</xdr:rowOff>
    </xdr:to>
    <xdr:sp macro="" textlink="">
      <xdr:nvSpPr>
        <xdr:cNvPr id="29" name="Rectangle 28"/>
        <xdr:cNvSpPr/>
      </xdr:nvSpPr>
      <xdr:spPr>
        <a:xfrm>
          <a:off x="2381250" y="1143000"/>
          <a:ext cx="1038225"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2</xdr:col>
      <xdr:colOff>819150</xdr:colOff>
      <xdr:row>4</xdr:row>
      <xdr:rowOff>0</xdr:rowOff>
    </xdr:from>
    <xdr:to>
      <xdr:col>2</xdr:col>
      <xdr:colOff>1857375</xdr:colOff>
      <xdr:row>5</xdr:row>
      <xdr:rowOff>133350</xdr:rowOff>
    </xdr:to>
    <xdr:sp macro="" textlink="">
      <xdr:nvSpPr>
        <xdr:cNvPr id="30" name="Rectangle 29">
          <a:hlinkClick xmlns:r="http://schemas.openxmlformats.org/officeDocument/2006/relationships" r:id="rId24" tooltip="Desserts"/>
        </xdr:cNvPr>
        <xdr:cNvSpPr/>
      </xdr:nvSpPr>
      <xdr:spPr>
        <a:xfrm>
          <a:off x="34480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3</xdr:col>
      <xdr:colOff>561975</xdr:colOff>
      <xdr:row>4</xdr:row>
      <xdr:rowOff>0</xdr:rowOff>
    </xdr:from>
    <xdr:to>
      <xdr:col>5</xdr:col>
      <xdr:colOff>285750</xdr:colOff>
      <xdr:row>5</xdr:row>
      <xdr:rowOff>133350</xdr:rowOff>
    </xdr:to>
    <xdr:sp macro="" textlink="">
      <xdr:nvSpPr>
        <xdr:cNvPr id="31" name="Rectangle 30">
          <a:hlinkClick xmlns:r="http://schemas.openxmlformats.org/officeDocument/2006/relationships" r:id="rId25" tooltip="Menu 2"/>
        </xdr:cNvPr>
        <xdr:cNvSpPr/>
      </xdr:nvSpPr>
      <xdr:spPr>
        <a:xfrm>
          <a:off x="5572125"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114300</xdr:colOff>
      <xdr:row>6</xdr:row>
      <xdr:rowOff>133350</xdr:rowOff>
    </xdr:from>
    <xdr:to>
      <xdr:col>5</xdr:col>
      <xdr:colOff>228600</xdr:colOff>
      <xdr:row>6</xdr:row>
      <xdr:rowOff>238125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8115300" y="7048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2</xdr:col>
      <xdr:colOff>1895475</xdr:colOff>
      <xdr:row>0</xdr:row>
      <xdr:rowOff>85725</xdr:rowOff>
    </xdr:from>
    <xdr:to>
      <xdr:col>5</xdr:col>
      <xdr:colOff>295275</xdr:colOff>
      <xdr:row>0</xdr:row>
      <xdr:rowOff>552450</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75" y="85725"/>
          <a:ext cx="2095500" cy="466725"/>
        </a:xfrm>
        <a:prstGeom prst="rect">
          <a:avLst/>
        </a:prstGeom>
      </xdr:spPr>
    </xdr:pic>
    <xdr:clientData/>
  </xdr:twoCellAnchor>
  <xdr:twoCellAnchor>
    <xdr:from>
      <xdr:col>6</xdr:col>
      <xdr:colOff>114300</xdr:colOff>
      <xdr:row>6</xdr:row>
      <xdr:rowOff>295275</xdr:rowOff>
    </xdr:from>
    <xdr:to>
      <xdr:col>11</xdr:col>
      <xdr:colOff>114300</xdr:colOff>
      <xdr:row>8</xdr:row>
      <xdr:rowOff>114300</xdr:rowOff>
    </xdr:to>
    <xdr:grpSp>
      <xdr:nvGrpSpPr>
        <xdr:cNvPr id="9" name="Group 145"/>
        <xdr:cNvGrpSpPr>
          <a:grpSpLocks/>
        </xdr:cNvGrpSpPr>
      </xdr:nvGrpSpPr>
      <xdr:grpSpPr bwMode="auto">
        <a:xfrm>
          <a:off x="6753225" y="1819275"/>
          <a:ext cx="3048000" cy="428625"/>
          <a:chOff x="1204" y="240"/>
          <a:chExt cx="320" cy="45"/>
        </a:xfrm>
      </xdr:grpSpPr>
      <xdr:pic>
        <xdr:nvPicPr>
          <xdr:cNvPr id="10" name="Picture 14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4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Picture 148" descr="linked-in">
            <a:hlinkClick xmlns:r="http://schemas.openxmlformats.org/officeDocument/2006/relationships" r:id="rId4" tgtFrame="_parent"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49" descr="gplus">
            <a:hlinkClick xmlns:r="http://schemas.openxmlformats.org/officeDocument/2006/relationships" r:id="rId6" tgtFrame="_parent"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50" descr="facebook1">
            <a:hlinkClick xmlns:r="http://schemas.openxmlformats.org/officeDocument/2006/relationships" r:id="rId8" tgtFrame="_parent"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51" descr="pinterest1">
            <a:hlinkClick xmlns:r="http://schemas.openxmlformats.org/officeDocument/2006/relationships" r:id="rId10" tgtFrame="_parent"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2" descr="twitter1">
            <a:hlinkClick xmlns:r="http://schemas.openxmlformats.org/officeDocument/2006/relationships" r:id="rId12" tgtFrame="_parent"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0</xdr:row>
      <xdr:rowOff>95250</xdr:rowOff>
    </xdr:from>
    <xdr:to>
      <xdr:col>11</xdr:col>
      <xdr:colOff>114300</xdr:colOff>
      <xdr:row>0</xdr:row>
      <xdr:rowOff>523875</xdr:rowOff>
    </xdr:to>
    <xdr:grpSp>
      <xdr:nvGrpSpPr>
        <xdr:cNvPr id="17" name="Group 156">
          <a:hlinkClick xmlns:r="http://schemas.openxmlformats.org/officeDocument/2006/relationships" r:id="rId14" tooltip="Write your review about this calculator"/>
        </xdr:cNvPr>
        <xdr:cNvGrpSpPr>
          <a:grpSpLocks/>
        </xdr:cNvGrpSpPr>
      </xdr:nvGrpSpPr>
      <xdr:grpSpPr bwMode="auto">
        <a:xfrm>
          <a:off x="6753225" y="95250"/>
          <a:ext cx="3048000" cy="428625"/>
          <a:chOff x="881" y="58"/>
          <a:chExt cx="320" cy="45"/>
        </a:xfrm>
      </xdr:grpSpPr>
      <xdr:pic>
        <xdr:nvPicPr>
          <xdr:cNvPr id="18" name="Picture 157"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58"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59"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1</xdr:row>
      <xdr:rowOff>0</xdr:rowOff>
    </xdr:from>
    <xdr:to>
      <xdr:col>11</xdr:col>
      <xdr:colOff>114300</xdr:colOff>
      <xdr:row>6</xdr:row>
      <xdr:rowOff>238125</xdr:rowOff>
    </xdr:to>
    <xdr:grpSp>
      <xdr:nvGrpSpPr>
        <xdr:cNvPr id="21" name="Group 160">
          <a:hlinkClick xmlns:r="http://schemas.openxmlformats.org/officeDocument/2006/relationships" r:id="rId14" tooltip="Give a thumb-up to this calculator on your social network"/>
        </xdr:cNvPr>
        <xdr:cNvGrpSpPr>
          <a:grpSpLocks/>
        </xdr:cNvGrpSpPr>
      </xdr:nvGrpSpPr>
      <xdr:grpSpPr bwMode="auto">
        <a:xfrm>
          <a:off x="6753225" y="571500"/>
          <a:ext cx="3048000" cy="1190625"/>
          <a:chOff x="881" y="109"/>
          <a:chExt cx="320" cy="125"/>
        </a:xfrm>
      </xdr:grpSpPr>
      <xdr:pic>
        <xdr:nvPicPr>
          <xdr:cNvPr id="22" name="Picture 161"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4" name="Picture 163"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Picture 164"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1885950</xdr:colOff>
      <xdr:row>4</xdr:row>
      <xdr:rowOff>0</xdr:rowOff>
    </xdr:from>
    <xdr:to>
      <xdr:col>3</xdr:col>
      <xdr:colOff>533400</xdr:colOff>
      <xdr:row>5</xdr:row>
      <xdr:rowOff>133350</xdr:rowOff>
    </xdr:to>
    <xdr:sp macro="" textlink="">
      <xdr:nvSpPr>
        <xdr:cNvPr id="26" name="Rectangle 25">
          <a:hlinkClick xmlns:r="http://schemas.openxmlformats.org/officeDocument/2006/relationships" r:id="rId21" tooltip="Menu"/>
        </xdr:cNvPr>
        <xdr:cNvSpPr/>
      </xdr:nvSpPr>
      <xdr:spPr>
        <a:xfrm>
          <a:off x="4514850" y="1143000"/>
          <a:ext cx="10287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xdr:from>
      <xdr:col>1</xdr:col>
      <xdr:colOff>0</xdr:colOff>
      <xdr:row>4</xdr:row>
      <xdr:rowOff>0</xdr:rowOff>
    </xdr:from>
    <xdr:to>
      <xdr:col>1</xdr:col>
      <xdr:colOff>1038225</xdr:colOff>
      <xdr:row>5</xdr:row>
      <xdr:rowOff>133350</xdr:rowOff>
    </xdr:to>
    <xdr:sp macro="" textlink="">
      <xdr:nvSpPr>
        <xdr:cNvPr id="27" name="Rectangle 26">
          <a:hlinkClick xmlns:r="http://schemas.openxmlformats.org/officeDocument/2006/relationships" r:id="rId22" tooltip="Starters"/>
        </xdr:cNvPr>
        <xdr:cNvSpPr/>
      </xdr:nvSpPr>
      <xdr:spPr>
        <a:xfrm>
          <a:off x="2476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1</xdr:col>
      <xdr:colOff>1066800</xdr:colOff>
      <xdr:row>4</xdr:row>
      <xdr:rowOff>0</xdr:rowOff>
    </xdr:from>
    <xdr:to>
      <xdr:col>1</xdr:col>
      <xdr:colOff>2105025</xdr:colOff>
      <xdr:row>5</xdr:row>
      <xdr:rowOff>133350</xdr:rowOff>
    </xdr:to>
    <xdr:sp macro="" textlink="">
      <xdr:nvSpPr>
        <xdr:cNvPr id="28" name="Rectangle 27">
          <a:hlinkClick xmlns:r="http://schemas.openxmlformats.org/officeDocument/2006/relationships" r:id="rId23" tooltip="Entrees"/>
        </xdr:cNvPr>
        <xdr:cNvSpPr/>
      </xdr:nvSpPr>
      <xdr:spPr>
        <a:xfrm>
          <a:off x="13144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1</xdr:col>
      <xdr:colOff>2133600</xdr:colOff>
      <xdr:row>4</xdr:row>
      <xdr:rowOff>0</xdr:rowOff>
    </xdr:from>
    <xdr:to>
      <xdr:col>2</xdr:col>
      <xdr:colOff>790575</xdr:colOff>
      <xdr:row>5</xdr:row>
      <xdr:rowOff>133350</xdr:rowOff>
    </xdr:to>
    <xdr:sp macro="" textlink="">
      <xdr:nvSpPr>
        <xdr:cNvPr id="29" name="Rectangle 28">
          <a:hlinkClick xmlns:r="http://schemas.openxmlformats.org/officeDocument/2006/relationships" r:id="rId24" tooltip="Sides"/>
        </xdr:cNvPr>
        <xdr:cNvSpPr/>
      </xdr:nvSpPr>
      <xdr:spPr>
        <a:xfrm>
          <a:off x="2381250"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2</xdr:col>
      <xdr:colOff>819150</xdr:colOff>
      <xdr:row>4</xdr:row>
      <xdr:rowOff>0</xdr:rowOff>
    </xdr:from>
    <xdr:to>
      <xdr:col>2</xdr:col>
      <xdr:colOff>1857375</xdr:colOff>
      <xdr:row>5</xdr:row>
      <xdr:rowOff>133350</xdr:rowOff>
    </xdr:to>
    <xdr:sp macro="" textlink="">
      <xdr:nvSpPr>
        <xdr:cNvPr id="30" name="Rectangle 29"/>
        <xdr:cNvSpPr/>
      </xdr:nvSpPr>
      <xdr:spPr>
        <a:xfrm>
          <a:off x="3448050" y="1143000"/>
          <a:ext cx="1038225"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3</xdr:col>
      <xdr:colOff>561975</xdr:colOff>
      <xdr:row>4</xdr:row>
      <xdr:rowOff>0</xdr:rowOff>
    </xdr:from>
    <xdr:to>
      <xdr:col>5</xdr:col>
      <xdr:colOff>285750</xdr:colOff>
      <xdr:row>5</xdr:row>
      <xdr:rowOff>133350</xdr:rowOff>
    </xdr:to>
    <xdr:sp macro="" textlink="">
      <xdr:nvSpPr>
        <xdr:cNvPr id="31" name="Rectangle 30">
          <a:hlinkClick xmlns:r="http://schemas.openxmlformats.org/officeDocument/2006/relationships" r:id="rId25" tooltip="Menu 2"/>
        </xdr:cNvPr>
        <xdr:cNvSpPr/>
      </xdr:nvSpPr>
      <xdr:spPr>
        <a:xfrm>
          <a:off x="5572125" y="1143000"/>
          <a:ext cx="1038225"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333375</xdr:colOff>
      <xdr:row>6</xdr:row>
      <xdr:rowOff>85725</xdr:rowOff>
    </xdr:from>
    <xdr:to>
      <xdr:col>5</xdr:col>
      <xdr:colOff>438150</xdr:colOff>
      <xdr:row>8</xdr:row>
      <xdr:rowOff>123825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3675" y="581025"/>
          <a:ext cx="952500" cy="952500"/>
        </a:xfrm>
        <a:prstGeom prst="rect">
          <a:avLst/>
        </a:prstGeom>
      </xdr:spPr>
    </xdr:pic>
    <xdr:clientData/>
  </xdr:twoCellAnchor>
  <xdr:twoCellAnchor editAs="oneCell">
    <xdr:from>
      <xdr:col>1</xdr:col>
      <xdr:colOff>114300</xdr:colOff>
      <xdr:row>6</xdr:row>
      <xdr:rowOff>85725</xdr:rowOff>
    </xdr:from>
    <xdr:to>
      <xdr:col>2</xdr:col>
      <xdr:colOff>457200</xdr:colOff>
      <xdr:row>8</xdr:row>
      <xdr:rowOff>123825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466725"/>
          <a:ext cx="952500" cy="952500"/>
        </a:xfrm>
        <a:prstGeom prst="rect">
          <a:avLst/>
        </a:prstGeom>
      </xdr:spPr>
    </xdr:pic>
    <xdr:clientData/>
  </xdr:twoCellAnchor>
  <xdr:twoCellAnchor>
    <xdr:from>
      <xdr:col>1</xdr:col>
      <xdr:colOff>0</xdr:colOff>
      <xdr:row>4</xdr:row>
      <xdr:rowOff>0</xdr:rowOff>
    </xdr:from>
    <xdr:to>
      <xdr:col>2</xdr:col>
      <xdr:colOff>533400</xdr:colOff>
      <xdr:row>5</xdr:row>
      <xdr:rowOff>133350</xdr:rowOff>
    </xdr:to>
    <xdr:sp macro="" textlink="">
      <xdr:nvSpPr>
        <xdr:cNvPr id="10" name="Rectangle 9">
          <a:hlinkClick xmlns:r="http://schemas.openxmlformats.org/officeDocument/2006/relationships" r:id="rId3" tooltip="Starters"/>
        </xdr:cNvPr>
        <xdr:cNvSpPr/>
      </xdr:nvSpPr>
      <xdr:spPr>
        <a:xfrm>
          <a:off x="247650"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2</xdr:col>
      <xdr:colOff>561975</xdr:colOff>
      <xdr:row>4</xdr:row>
      <xdr:rowOff>0</xdr:rowOff>
    </xdr:from>
    <xdr:to>
      <xdr:col>2</xdr:col>
      <xdr:colOff>1704975</xdr:colOff>
      <xdr:row>5</xdr:row>
      <xdr:rowOff>133350</xdr:rowOff>
    </xdr:to>
    <xdr:sp macro="" textlink="">
      <xdr:nvSpPr>
        <xdr:cNvPr id="11" name="Rectangle 10">
          <a:hlinkClick xmlns:r="http://schemas.openxmlformats.org/officeDocument/2006/relationships" r:id="rId4" tooltip="Entrees"/>
        </xdr:cNvPr>
        <xdr:cNvSpPr/>
      </xdr:nvSpPr>
      <xdr:spPr>
        <a:xfrm>
          <a:off x="1419225"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2</xdr:col>
      <xdr:colOff>1733550</xdr:colOff>
      <xdr:row>4</xdr:row>
      <xdr:rowOff>0</xdr:rowOff>
    </xdr:from>
    <xdr:to>
      <xdr:col>2</xdr:col>
      <xdr:colOff>2876550</xdr:colOff>
      <xdr:row>5</xdr:row>
      <xdr:rowOff>133350</xdr:rowOff>
    </xdr:to>
    <xdr:sp macro="" textlink="">
      <xdr:nvSpPr>
        <xdr:cNvPr id="12" name="Rectangle 11">
          <a:hlinkClick xmlns:r="http://schemas.openxmlformats.org/officeDocument/2006/relationships" r:id="rId5" tooltip="Sides"/>
        </xdr:cNvPr>
        <xdr:cNvSpPr/>
      </xdr:nvSpPr>
      <xdr:spPr>
        <a:xfrm>
          <a:off x="2590800"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2</xdr:col>
      <xdr:colOff>2905125</xdr:colOff>
      <xdr:row>4</xdr:row>
      <xdr:rowOff>0</xdr:rowOff>
    </xdr:from>
    <xdr:to>
      <xdr:col>2</xdr:col>
      <xdr:colOff>4048125</xdr:colOff>
      <xdr:row>5</xdr:row>
      <xdr:rowOff>133350</xdr:rowOff>
    </xdr:to>
    <xdr:sp macro="" textlink="">
      <xdr:nvSpPr>
        <xdr:cNvPr id="13" name="Rectangle 12">
          <a:hlinkClick xmlns:r="http://schemas.openxmlformats.org/officeDocument/2006/relationships" r:id="rId6" tooltip="Desserts"/>
        </xdr:cNvPr>
        <xdr:cNvSpPr/>
      </xdr:nvSpPr>
      <xdr:spPr>
        <a:xfrm>
          <a:off x="3762375"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2</xdr:col>
      <xdr:colOff>4076700</xdr:colOff>
      <xdr:row>4</xdr:row>
      <xdr:rowOff>0</xdr:rowOff>
    </xdr:from>
    <xdr:to>
      <xdr:col>4</xdr:col>
      <xdr:colOff>228600</xdr:colOff>
      <xdr:row>5</xdr:row>
      <xdr:rowOff>133350</xdr:rowOff>
    </xdr:to>
    <xdr:sp macro="" textlink="">
      <xdr:nvSpPr>
        <xdr:cNvPr id="14" name="Rectangle 13"/>
        <xdr:cNvSpPr/>
      </xdr:nvSpPr>
      <xdr:spPr>
        <a:xfrm>
          <a:off x="4933950" y="1143000"/>
          <a:ext cx="1143000"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editAs="oneCell">
    <xdr:from>
      <xdr:col>2</xdr:col>
      <xdr:colOff>3667125</xdr:colOff>
      <xdr:row>0</xdr:row>
      <xdr:rowOff>85725</xdr:rowOff>
    </xdr:from>
    <xdr:to>
      <xdr:col>4</xdr:col>
      <xdr:colOff>771525</xdr:colOff>
      <xdr:row>0</xdr:row>
      <xdr:rowOff>552450</xdr:rowOff>
    </xdr:to>
    <xdr:pic>
      <xdr:nvPicPr>
        <xdr:cNvPr id="15" name="Picture 1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524375" y="85725"/>
          <a:ext cx="2095500" cy="466725"/>
        </a:xfrm>
        <a:prstGeom prst="rect">
          <a:avLst/>
        </a:prstGeom>
      </xdr:spPr>
    </xdr:pic>
    <xdr:clientData/>
  </xdr:twoCellAnchor>
  <xdr:twoCellAnchor>
    <xdr:from>
      <xdr:col>6</xdr:col>
      <xdr:colOff>114300</xdr:colOff>
      <xdr:row>6</xdr:row>
      <xdr:rowOff>295275</xdr:rowOff>
    </xdr:from>
    <xdr:to>
      <xdr:col>11</xdr:col>
      <xdr:colOff>114300</xdr:colOff>
      <xdr:row>7</xdr:row>
      <xdr:rowOff>142875</xdr:rowOff>
    </xdr:to>
    <xdr:grpSp>
      <xdr:nvGrpSpPr>
        <xdr:cNvPr id="16" name="Group 145"/>
        <xdr:cNvGrpSpPr>
          <a:grpSpLocks/>
        </xdr:cNvGrpSpPr>
      </xdr:nvGrpSpPr>
      <xdr:grpSpPr bwMode="auto">
        <a:xfrm>
          <a:off x="7419975" y="1819275"/>
          <a:ext cx="3048000" cy="428625"/>
          <a:chOff x="1204" y="240"/>
          <a:chExt cx="320" cy="45"/>
        </a:xfrm>
      </xdr:grpSpPr>
      <xdr:pic>
        <xdr:nvPicPr>
          <xdr:cNvPr id="17" name="Picture 146" descr="follow-us"/>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47" descr="follow-us"/>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48" descr="linked-in">
            <a:hlinkClick xmlns:r="http://schemas.openxmlformats.org/officeDocument/2006/relationships" r:id="rId10" tgtFrame="_parent" tooltip="Follow us on LinkedIN"/>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49" descr="gplus">
            <a:hlinkClick xmlns:r="http://schemas.openxmlformats.org/officeDocument/2006/relationships" r:id="rId12" tgtFrame="_parent" tooltip="Add us to your circles on Google plus"/>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Picture 150" descr="facebook1">
            <a:hlinkClick xmlns:r="http://schemas.openxmlformats.org/officeDocument/2006/relationships" r:id="rId14" tgtFrame="_parent" tooltip="Become a fan on Facebook"/>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Picture 151" descr="pinterest1">
            <a:hlinkClick xmlns:r="http://schemas.openxmlformats.org/officeDocument/2006/relationships" r:id="rId16" tgtFrame="_parent" tooltip="Follow us on Pintere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152" descr="twitter1">
            <a:hlinkClick xmlns:r="http://schemas.openxmlformats.org/officeDocument/2006/relationships" r:id="rId18" tgtFrame="_parent" tooltip="Follow us on Twitter"/>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0</xdr:row>
      <xdr:rowOff>95250</xdr:rowOff>
    </xdr:from>
    <xdr:to>
      <xdr:col>11</xdr:col>
      <xdr:colOff>114300</xdr:colOff>
      <xdr:row>0</xdr:row>
      <xdr:rowOff>523875</xdr:rowOff>
    </xdr:to>
    <xdr:grpSp>
      <xdr:nvGrpSpPr>
        <xdr:cNvPr id="24" name="Group 156">
          <a:hlinkClick xmlns:r="http://schemas.openxmlformats.org/officeDocument/2006/relationships" r:id="rId20" tooltip="Write your review about this calculator"/>
        </xdr:cNvPr>
        <xdr:cNvGrpSpPr>
          <a:grpSpLocks/>
        </xdr:cNvGrpSpPr>
      </xdr:nvGrpSpPr>
      <xdr:grpSpPr bwMode="auto">
        <a:xfrm>
          <a:off x="7419975" y="95250"/>
          <a:ext cx="3048000" cy="428625"/>
          <a:chOff x="881" y="58"/>
          <a:chExt cx="320" cy="45"/>
        </a:xfrm>
      </xdr:grpSpPr>
      <xdr:pic>
        <xdr:nvPicPr>
          <xdr:cNvPr id="25" name="Picture 157" descr="ratings"/>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Picture 158" descr="star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59" descr="write-your-review"/>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114300</xdr:colOff>
      <xdr:row>1</xdr:row>
      <xdr:rowOff>0</xdr:rowOff>
    </xdr:from>
    <xdr:to>
      <xdr:col>11</xdr:col>
      <xdr:colOff>114300</xdr:colOff>
      <xdr:row>6</xdr:row>
      <xdr:rowOff>238125</xdr:rowOff>
    </xdr:to>
    <xdr:grpSp>
      <xdr:nvGrpSpPr>
        <xdr:cNvPr id="28" name="Group 160">
          <a:hlinkClick xmlns:r="http://schemas.openxmlformats.org/officeDocument/2006/relationships" r:id="rId20" tooltip="Give a thumb-up to this calculator on your social network"/>
        </xdr:cNvPr>
        <xdr:cNvGrpSpPr>
          <a:grpSpLocks/>
        </xdr:cNvGrpSpPr>
      </xdr:nvGrpSpPr>
      <xdr:grpSpPr bwMode="auto">
        <a:xfrm>
          <a:off x="7419975" y="571500"/>
          <a:ext cx="3048000" cy="1190625"/>
          <a:chOff x="881" y="109"/>
          <a:chExt cx="320" cy="125"/>
        </a:xfrm>
      </xdr:grpSpPr>
      <xdr:pic>
        <xdr:nvPicPr>
          <xdr:cNvPr id="29" name="Picture 161" descr="tumbs-up"/>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 name="Picture 163" descr="social_links"/>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Picture 164" descr="thumb-up"/>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257175</xdr:colOff>
      <xdr:row>4</xdr:row>
      <xdr:rowOff>0</xdr:rowOff>
    </xdr:from>
    <xdr:to>
      <xdr:col>5</xdr:col>
      <xdr:colOff>552450</xdr:colOff>
      <xdr:row>5</xdr:row>
      <xdr:rowOff>133350</xdr:rowOff>
    </xdr:to>
    <xdr:sp macro="" textlink="">
      <xdr:nvSpPr>
        <xdr:cNvPr id="50" name="Rectangle 49">
          <a:hlinkClick xmlns:r="http://schemas.openxmlformats.org/officeDocument/2006/relationships" r:id="rId27" tooltip="Menu 2"/>
        </xdr:cNvPr>
        <xdr:cNvSpPr/>
      </xdr:nvSpPr>
      <xdr:spPr>
        <a:xfrm>
          <a:off x="6105525"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209550</xdr:colOff>
      <xdr:row>6</xdr:row>
      <xdr:rowOff>85725</xdr:rowOff>
    </xdr:from>
    <xdr:to>
      <xdr:col>6</xdr:col>
      <xdr:colOff>3525</xdr:colOff>
      <xdr:row>8</xdr:row>
      <xdr:rowOff>241650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8975" y="1609725"/>
          <a:ext cx="756000" cy="756000"/>
        </a:xfrm>
        <a:prstGeom prst="rect">
          <a:avLst/>
        </a:prstGeom>
      </xdr:spPr>
    </xdr:pic>
    <xdr:clientData/>
  </xdr:twoCellAnchor>
  <xdr:twoCellAnchor editAs="oneCell">
    <xdr:from>
      <xdr:col>1</xdr:col>
      <xdr:colOff>66675</xdr:colOff>
      <xdr:row>6</xdr:row>
      <xdr:rowOff>85725</xdr:rowOff>
    </xdr:from>
    <xdr:to>
      <xdr:col>2</xdr:col>
      <xdr:colOff>708375</xdr:colOff>
      <xdr:row>8</xdr:row>
      <xdr:rowOff>241650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4325" y="1609725"/>
          <a:ext cx="756000" cy="756000"/>
        </a:xfrm>
        <a:prstGeom prst="rect">
          <a:avLst/>
        </a:prstGeom>
      </xdr:spPr>
    </xdr:pic>
    <xdr:clientData/>
  </xdr:twoCellAnchor>
  <xdr:oneCellAnchor>
    <xdr:from>
      <xdr:col>10</xdr:col>
      <xdr:colOff>209550</xdr:colOff>
      <xdr:row>6</xdr:row>
      <xdr:rowOff>85725</xdr:rowOff>
    </xdr:from>
    <xdr:ext cx="756000" cy="756000"/>
    <xdr:pic>
      <xdr:nvPicPr>
        <xdr:cNvPr id="35" name="Picture 3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1609725"/>
          <a:ext cx="756000" cy="756000"/>
        </a:xfrm>
        <a:prstGeom prst="rect">
          <a:avLst/>
        </a:prstGeom>
      </xdr:spPr>
    </xdr:pic>
    <xdr:clientData/>
  </xdr:oneCellAnchor>
  <xdr:oneCellAnchor>
    <xdr:from>
      <xdr:col>7</xdr:col>
      <xdr:colOff>66675</xdr:colOff>
      <xdr:row>6</xdr:row>
      <xdr:rowOff>85725</xdr:rowOff>
    </xdr:from>
    <xdr:ext cx="756000" cy="756000"/>
    <xdr:pic>
      <xdr:nvPicPr>
        <xdr:cNvPr id="36" name="Picture 3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62425" y="1609725"/>
          <a:ext cx="756000" cy="756000"/>
        </a:xfrm>
        <a:prstGeom prst="rect">
          <a:avLst/>
        </a:prstGeom>
      </xdr:spPr>
    </xdr:pic>
    <xdr:clientData/>
  </xdr:oneCellAnchor>
  <xdr:oneCellAnchor>
    <xdr:from>
      <xdr:col>8</xdr:col>
      <xdr:colOff>1304925</xdr:colOff>
      <xdr:row>0</xdr:row>
      <xdr:rowOff>85725</xdr:rowOff>
    </xdr:from>
    <xdr:ext cx="2095500" cy="466725"/>
    <xdr:pic>
      <xdr:nvPicPr>
        <xdr:cNvPr id="42" name="Picture 4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48325" y="85725"/>
          <a:ext cx="2095500" cy="466725"/>
        </a:xfrm>
        <a:prstGeom prst="rect">
          <a:avLst/>
        </a:prstGeom>
      </xdr:spPr>
    </xdr:pic>
    <xdr:clientData/>
  </xdr:oneCellAnchor>
  <xdr:twoCellAnchor>
    <xdr:from>
      <xdr:col>12</xdr:col>
      <xdr:colOff>114300</xdr:colOff>
      <xdr:row>6</xdr:row>
      <xdr:rowOff>285750</xdr:rowOff>
    </xdr:from>
    <xdr:to>
      <xdr:col>17</xdr:col>
      <xdr:colOff>114300</xdr:colOff>
      <xdr:row>8</xdr:row>
      <xdr:rowOff>114300</xdr:rowOff>
    </xdr:to>
    <xdr:grpSp>
      <xdr:nvGrpSpPr>
        <xdr:cNvPr id="43" name="Group 145"/>
        <xdr:cNvGrpSpPr>
          <a:grpSpLocks/>
        </xdr:cNvGrpSpPr>
      </xdr:nvGrpSpPr>
      <xdr:grpSpPr bwMode="auto">
        <a:xfrm>
          <a:off x="8077200" y="1809750"/>
          <a:ext cx="3048000" cy="428625"/>
          <a:chOff x="1204" y="240"/>
          <a:chExt cx="320" cy="45"/>
        </a:xfrm>
      </xdr:grpSpPr>
      <xdr:pic>
        <xdr:nvPicPr>
          <xdr:cNvPr id="44" name="Picture 146"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 name="Picture 147"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Picture 148" descr="linked-in">
            <a:hlinkClick xmlns:r="http://schemas.openxmlformats.org/officeDocument/2006/relationships" r:id="rId6" tgtFrame="_parent" tooltip="Follow us on LinkedIN"/>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Picture 149" descr="gplus">
            <a:hlinkClick xmlns:r="http://schemas.openxmlformats.org/officeDocument/2006/relationships" r:id="rId8" tgtFrame="_parent" tooltip="Add us to your circles on Google plus"/>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 name="Picture 150" descr="facebook1">
            <a:hlinkClick xmlns:r="http://schemas.openxmlformats.org/officeDocument/2006/relationships" r:id="rId10" tgtFrame="_parent" tooltip="Become a fan on Facebook"/>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 name="Picture 151" descr="pinterest1">
            <a:hlinkClick xmlns:r="http://schemas.openxmlformats.org/officeDocument/2006/relationships" r:id="rId12" tgtFrame="_parent" tooltip="Follow us on Pintere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Picture 152" descr="twitter1">
            <a:hlinkClick xmlns:r="http://schemas.openxmlformats.org/officeDocument/2006/relationships" r:id="rId14" tgtFrame="_parent" tooltip="Follow us on Twitter"/>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114300</xdr:colOff>
      <xdr:row>0</xdr:row>
      <xdr:rowOff>85725</xdr:rowOff>
    </xdr:from>
    <xdr:to>
      <xdr:col>17</xdr:col>
      <xdr:colOff>114300</xdr:colOff>
      <xdr:row>0</xdr:row>
      <xdr:rowOff>514350</xdr:rowOff>
    </xdr:to>
    <xdr:grpSp>
      <xdr:nvGrpSpPr>
        <xdr:cNvPr id="51" name="Group 156">
          <a:hlinkClick xmlns:r="http://schemas.openxmlformats.org/officeDocument/2006/relationships" r:id="rId16" tooltip="Write your review about this calculator"/>
        </xdr:cNvPr>
        <xdr:cNvGrpSpPr>
          <a:grpSpLocks/>
        </xdr:cNvGrpSpPr>
      </xdr:nvGrpSpPr>
      <xdr:grpSpPr bwMode="auto">
        <a:xfrm>
          <a:off x="8077200" y="85725"/>
          <a:ext cx="3048000" cy="428625"/>
          <a:chOff x="881" y="58"/>
          <a:chExt cx="320" cy="45"/>
        </a:xfrm>
      </xdr:grpSpPr>
      <xdr:pic>
        <xdr:nvPicPr>
          <xdr:cNvPr id="52" name="Picture 157" descr="rating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 name="Picture 158" descr="star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 name="Picture 159" descr="write-your-review"/>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114300</xdr:colOff>
      <xdr:row>0</xdr:row>
      <xdr:rowOff>561975</xdr:rowOff>
    </xdr:from>
    <xdr:to>
      <xdr:col>17</xdr:col>
      <xdr:colOff>114300</xdr:colOff>
      <xdr:row>6</xdr:row>
      <xdr:rowOff>228600</xdr:rowOff>
    </xdr:to>
    <xdr:grpSp>
      <xdr:nvGrpSpPr>
        <xdr:cNvPr id="55" name="Group 160">
          <a:hlinkClick xmlns:r="http://schemas.openxmlformats.org/officeDocument/2006/relationships" r:id="rId16" tooltip="Give a thumb-up to this calculator on your social network"/>
        </xdr:cNvPr>
        <xdr:cNvGrpSpPr>
          <a:grpSpLocks/>
        </xdr:cNvGrpSpPr>
      </xdr:nvGrpSpPr>
      <xdr:grpSpPr bwMode="auto">
        <a:xfrm>
          <a:off x="8077200" y="561975"/>
          <a:ext cx="3048000" cy="1190625"/>
          <a:chOff x="881" y="109"/>
          <a:chExt cx="320" cy="125"/>
        </a:xfrm>
      </xdr:grpSpPr>
      <xdr:pic>
        <xdr:nvPicPr>
          <xdr:cNvPr id="56" name="Picture 161" descr="tumbs-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7"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58" name="Picture 163" descr="social_links"/>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9" name="Picture 164" descr="thumb-up"/>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0</xdr:colOff>
      <xdr:row>4</xdr:row>
      <xdr:rowOff>0</xdr:rowOff>
    </xdr:from>
    <xdr:to>
      <xdr:col>2</xdr:col>
      <xdr:colOff>1028700</xdr:colOff>
      <xdr:row>5</xdr:row>
      <xdr:rowOff>133350</xdr:rowOff>
    </xdr:to>
    <xdr:sp macro="" textlink="">
      <xdr:nvSpPr>
        <xdr:cNvPr id="60" name="Rectangle 59">
          <a:hlinkClick xmlns:r="http://schemas.openxmlformats.org/officeDocument/2006/relationships" r:id="rId23" tooltip="Starters"/>
        </xdr:cNvPr>
        <xdr:cNvSpPr/>
      </xdr:nvSpPr>
      <xdr:spPr>
        <a:xfrm>
          <a:off x="247650"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Starters</a:t>
          </a:r>
        </a:p>
      </xdr:txBody>
    </xdr:sp>
    <xdr:clientData/>
  </xdr:twoCellAnchor>
  <xdr:twoCellAnchor>
    <xdr:from>
      <xdr:col>2</xdr:col>
      <xdr:colOff>1057275</xdr:colOff>
      <xdr:row>4</xdr:row>
      <xdr:rowOff>0</xdr:rowOff>
    </xdr:from>
    <xdr:to>
      <xdr:col>3</xdr:col>
      <xdr:colOff>152400</xdr:colOff>
      <xdr:row>5</xdr:row>
      <xdr:rowOff>133350</xdr:rowOff>
    </xdr:to>
    <xdr:sp macro="" textlink="">
      <xdr:nvSpPr>
        <xdr:cNvPr id="61" name="Rectangle 60">
          <a:hlinkClick xmlns:r="http://schemas.openxmlformats.org/officeDocument/2006/relationships" r:id="rId24" tooltip="Entrees"/>
        </xdr:cNvPr>
        <xdr:cNvSpPr/>
      </xdr:nvSpPr>
      <xdr:spPr>
        <a:xfrm>
          <a:off x="1419225"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Entrees</a:t>
          </a:r>
        </a:p>
      </xdr:txBody>
    </xdr:sp>
    <xdr:clientData/>
  </xdr:twoCellAnchor>
  <xdr:twoCellAnchor>
    <xdr:from>
      <xdr:col>3</xdr:col>
      <xdr:colOff>180975</xdr:colOff>
      <xdr:row>4</xdr:row>
      <xdr:rowOff>0</xdr:rowOff>
    </xdr:from>
    <xdr:to>
      <xdr:col>4</xdr:col>
      <xdr:colOff>714375</xdr:colOff>
      <xdr:row>5</xdr:row>
      <xdr:rowOff>133350</xdr:rowOff>
    </xdr:to>
    <xdr:sp macro="" textlink="">
      <xdr:nvSpPr>
        <xdr:cNvPr id="62" name="Rectangle 61">
          <a:hlinkClick xmlns:r="http://schemas.openxmlformats.org/officeDocument/2006/relationships" r:id="rId25" tooltip="Sides"/>
        </xdr:cNvPr>
        <xdr:cNvSpPr/>
      </xdr:nvSpPr>
      <xdr:spPr>
        <a:xfrm>
          <a:off x="2590800"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Sides</a:t>
          </a:r>
        </a:p>
      </xdr:txBody>
    </xdr:sp>
    <xdr:clientData/>
  </xdr:twoCellAnchor>
  <xdr:twoCellAnchor>
    <xdr:from>
      <xdr:col>4</xdr:col>
      <xdr:colOff>742950</xdr:colOff>
      <xdr:row>4</xdr:row>
      <xdr:rowOff>0</xdr:rowOff>
    </xdr:from>
    <xdr:to>
      <xdr:col>8</xdr:col>
      <xdr:colOff>561975</xdr:colOff>
      <xdr:row>5</xdr:row>
      <xdr:rowOff>133350</xdr:rowOff>
    </xdr:to>
    <xdr:sp macro="" textlink="">
      <xdr:nvSpPr>
        <xdr:cNvPr id="63" name="Rectangle 62">
          <a:hlinkClick xmlns:r="http://schemas.openxmlformats.org/officeDocument/2006/relationships" r:id="rId26" tooltip="Desserts"/>
        </xdr:cNvPr>
        <xdr:cNvSpPr/>
      </xdr:nvSpPr>
      <xdr:spPr>
        <a:xfrm>
          <a:off x="3762375"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Desserts</a:t>
          </a:r>
        </a:p>
      </xdr:txBody>
    </xdr:sp>
    <xdr:clientData/>
  </xdr:twoCellAnchor>
  <xdr:twoCellAnchor>
    <xdr:from>
      <xdr:col>8</xdr:col>
      <xdr:colOff>590550</xdr:colOff>
      <xdr:row>4</xdr:row>
      <xdr:rowOff>0</xdr:rowOff>
    </xdr:from>
    <xdr:to>
      <xdr:col>8</xdr:col>
      <xdr:colOff>1733550</xdr:colOff>
      <xdr:row>5</xdr:row>
      <xdr:rowOff>133350</xdr:rowOff>
    </xdr:to>
    <xdr:sp macro="" textlink="">
      <xdr:nvSpPr>
        <xdr:cNvPr id="64" name="Rectangle 63">
          <a:hlinkClick xmlns:r="http://schemas.openxmlformats.org/officeDocument/2006/relationships" r:id="rId27" tooltip="Menu 1"/>
        </xdr:cNvPr>
        <xdr:cNvSpPr/>
      </xdr:nvSpPr>
      <xdr:spPr>
        <a:xfrm>
          <a:off x="4933950" y="1143000"/>
          <a:ext cx="1143000" cy="323850"/>
        </a:xfrm>
        <a:prstGeom prst="rect">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1</a:t>
          </a:r>
        </a:p>
      </xdr:txBody>
    </xdr:sp>
    <xdr:clientData/>
  </xdr:twoCellAnchor>
  <xdr:twoCellAnchor>
    <xdr:from>
      <xdr:col>8</xdr:col>
      <xdr:colOff>1762125</xdr:colOff>
      <xdr:row>4</xdr:row>
      <xdr:rowOff>0</xdr:rowOff>
    </xdr:from>
    <xdr:to>
      <xdr:col>10</xdr:col>
      <xdr:colOff>247650</xdr:colOff>
      <xdr:row>5</xdr:row>
      <xdr:rowOff>133350</xdr:rowOff>
    </xdr:to>
    <xdr:sp macro="" textlink="">
      <xdr:nvSpPr>
        <xdr:cNvPr id="65" name="Rectangle 64"/>
        <xdr:cNvSpPr/>
      </xdr:nvSpPr>
      <xdr:spPr>
        <a:xfrm>
          <a:off x="6105525" y="1143000"/>
          <a:ext cx="1143000" cy="3238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Menu 2</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381000</xdr:colOff>
      <xdr:row>0</xdr:row>
      <xdr:rowOff>19050</xdr:rowOff>
    </xdr:from>
    <xdr:to>
      <xdr:col>9</xdr:col>
      <xdr:colOff>0</xdr:colOff>
      <xdr:row>1</xdr:row>
      <xdr:rowOff>47625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1600" y="19050"/>
          <a:ext cx="2095500"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showGridLines="0" tabSelected="1" workbookViewId="0">
      <selection activeCell="O12" sqref="O12"/>
    </sheetView>
  </sheetViews>
  <sheetFormatPr defaultRowHeight="15" x14ac:dyDescent="0.25"/>
  <cols>
    <col min="1" max="1" width="3.7109375" customWidth="1"/>
    <col min="2" max="3" width="35.7109375" customWidth="1"/>
    <col min="4" max="4" width="19.7109375" customWidth="1"/>
    <col min="5" max="5" width="19.7109375" hidden="1" customWidth="1"/>
    <col min="6" max="6" width="4.7109375" customWidth="1"/>
  </cols>
  <sheetData>
    <row r="1" spans="2:6" s="1" customFormat="1" ht="45" customHeight="1" x14ac:dyDescent="0.25">
      <c r="B1" s="39" t="s">
        <v>99</v>
      </c>
    </row>
    <row r="2" spans="2:6" x14ac:dyDescent="0.25">
      <c r="F2" s="66" t="str">
        <f ca="1">'©'!I3</f>
        <v>© 2015 Spreadsheet123 LTD</v>
      </c>
    </row>
    <row r="7" spans="2:6" s="1" customFormat="1" ht="30" customHeight="1" thickBot="1" x14ac:dyDescent="0.3">
      <c r="B7" s="25" t="s">
        <v>0</v>
      </c>
      <c r="C7" s="4" t="s">
        <v>12</v>
      </c>
      <c r="D7" s="4" t="s">
        <v>1</v>
      </c>
      <c r="E7" s="4" t="s">
        <v>89</v>
      </c>
      <c r="F7" s="4"/>
    </row>
    <row r="8" spans="2:6" ht="18" customHeight="1" thickTop="1" x14ac:dyDescent="0.25">
      <c r="B8" s="22" t="s">
        <v>83</v>
      </c>
      <c r="C8" s="23"/>
      <c r="D8" s="50"/>
      <c r="E8" s="23" t="str">
        <f>IF(F8="x",COUNT(E$5:E7)+1,"")</f>
        <v/>
      </c>
      <c r="F8" s="24"/>
    </row>
    <row r="9" spans="2:6" ht="18" customHeight="1" x14ac:dyDescent="0.25">
      <c r="B9" s="5" t="s">
        <v>43</v>
      </c>
      <c r="C9" s="5" t="s">
        <v>90</v>
      </c>
      <c r="D9" s="51">
        <v>3.5</v>
      </c>
      <c r="E9" s="18">
        <f>IF(F9="x",COUNT(E$5:E8)+1,"")</f>
        <v>1</v>
      </c>
      <c r="F9" s="20" t="s">
        <v>88</v>
      </c>
    </row>
    <row r="10" spans="2:6" ht="18" customHeight="1" x14ac:dyDescent="0.25">
      <c r="B10" s="18" t="s">
        <v>44</v>
      </c>
      <c r="C10" s="5" t="s">
        <v>90</v>
      </c>
      <c r="D10" s="52">
        <v>3.5</v>
      </c>
      <c r="E10" s="18">
        <f>IF(F10="x",COUNT(E$5:E9)+1,"")</f>
        <v>2</v>
      </c>
      <c r="F10" s="19" t="s">
        <v>88</v>
      </c>
    </row>
    <row r="11" spans="2:6" ht="18" customHeight="1" x14ac:dyDescent="0.25">
      <c r="B11" s="5" t="s">
        <v>45</v>
      </c>
      <c r="C11" s="5"/>
      <c r="D11" s="51"/>
      <c r="E11" s="18" t="str">
        <f>IF(F11="x",COUNT(E$5:E10)+1,"")</f>
        <v/>
      </c>
      <c r="F11" s="20"/>
    </row>
    <row r="12" spans="2:6" ht="18" customHeight="1" x14ac:dyDescent="0.25">
      <c r="B12" s="18" t="s">
        <v>46</v>
      </c>
      <c r="C12" s="18"/>
      <c r="D12" s="52"/>
      <c r="E12" s="18" t="str">
        <f>IF(F12="x",COUNT(E$5:E11)+1,"")</f>
        <v/>
      </c>
      <c r="F12" s="19"/>
    </row>
    <row r="13" spans="2:6" ht="18" customHeight="1" x14ac:dyDescent="0.25">
      <c r="B13" s="5" t="s">
        <v>47</v>
      </c>
      <c r="C13" s="5"/>
      <c r="D13" s="51"/>
      <c r="E13" s="18" t="str">
        <f>IF(F13="x",COUNT(E$5:E12)+1,"")</f>
        <v/>
      </c>
      <c r="F13" s="20"/>
    </row>
    <row r="14" spans="2:6" ht="18" customHeight="1" x14ac:dyDescent="0.25">
      <c r="B14" s="18" t="s">
        <v>48</v>
      </c>
      <c r="C14" s="18"/>
      <c r="D14" s="52"/>
      <c r="E14" s="18" t="str">
        <f>IF(F14="x",COUNT(E$5:E13)+1,"")</f>
        <v/>
      </c>
      <c r="F14" s="19"/>
    </row>
    <row r="15" spans="2:6" ht="18" customHeight="1" x14ac:dyDescent="0.25">
      <c r="B15" s="21" t="s">
        <v>84</v>
      </c>
      <c r="C15" s="5"/>
      <c r="D15" s="51"/>
      <c r="E15" s="18" t="str">
        <f>IF(F15="x",COUNT(E$5:E14)+1,"")</f>
        <v/>
      </c>
      <c r="F15" s="20"/>
    </row>
    <row r="16" spans="2:6" ht="18" customHeight="1" x14ac:dyDescent="0.25">
      <c r="B16" s="18" t="s">
        <v>49</v>
      </c>
      <c r="C16" s="18" t="s">
        <v>91</v>
      </c>
      <c r="D16" s="52">
        <v>4</v>
      </c>
      <c r="E16" s="18">
        <f>IF(F16="x",COUNT(E$5:E15)+1,"")</f>
        <v>3</v>
      </c>
      <c r="F16" s="19" t="s">
        <v>88</v>
      </c>
    </row>
    <row r="17" spans="2:6" ht="18" customHeight="1" x14ac:dyDescent="0.25">
      <c r="B17" s="5" t="s">
        <v>50</v>
      </c>
      <c r="C17" s="5"/>
      <c r="D17" s="51"/>
      <c r="E17" s="18" t="str">
        <f>IF(F17="x",COUNT(E$5:E16)+1,"")</f>
        <v/>
      </c>
      <c r="F17" s="20"/>
    </row>
    <row r="18" spans="2:6" ht="18" customHeight="1" x14ac:dyDescent="0.25">
      <c r="B18" s="18" t="s">
        <v>51</v>
      </c>
      <c r="C18" s="18"/>
      <c r="D18" s="52"/>
      <c r="E18" s="18" t="str">
        <f>IF(F18="x",COUNT(E$5:E17)+1,"")</f>
        <v/>
      </c>
      <c r="F18" s="19"/>
    </row>
    <row r="19" spans="2:6" ht="18" customHeight="1" x14ac:dyDescent="0.25">
      <c r="B19" s="5" t="s">
        <v>52</v>
      </c>
      <c r="C19" s="5"/>
      <c r="D19" s="51"/>
      <c r="E19" s="18" t="str">
        <f>IF(F19="x",COUNT(E$5:E18)+1,"")</f>
        <v/>
      </c>
      <c r="F19" s="20"/>
    </row>
    <row r="20" spans="2:6" ht="18" customHeight="1" x14ac:dyDescent="0.25">
      <c r="B20" s="18" t="s">
        <v>53</v>
      </c>
      <c r="C20" s="18"/>
      <c r="D20" s="52"/>
      <c r="E20" s="18" t="str">
        <f>IF(F20="x",COUNT(E$5:E19)+1,"")</f>
        <v/>
      </c>
      <c r="F20" s="19"/>
    </row>
    <row r="21" spans="2:6" ht="18" customHeight="1" x14ac:dyDescent="0.25">
      <c r="B21" s="21" t="s">
        <v>85</v>
      </c>
      <c r="C21" s="5"/>
      <c r="D21" s="51"/>
      <c r="E21" s="18" t="str">
        <f>IF(F21="x",COUNT(E$5:E20)+1,"")</f>
        <v/>
      </c>
      <c r="F21" s="20"/>
    </row>
    <row r="22" spans="2:6" ht="18" customHeight="1" x14ac:dyDescent="0.25">
      <c r="B22" s="18" t="s">
        <v>54</v>
      </c>
      <c r="C22" s="18"/>
      <c r="D22" s="52"/>
      <c r="E22" s="18" t="str">
        <f>IF(F22="x",COUNT(E$5:E21)+1,"")</f>
        <v/>
      </c>
      <c r="F22" s="19"/>
    </row>
    <row r="23" spans="2:6" ht="18" customHeight="1" x14ac:dyDescent="0.25">
      <c r="B23" s="5" t="s">
        <v>55</v>
      </c>
      <c r="C23" s="5"/>
      <c r="D23" s="51"/>
      <c r="E23" s="18" t="str">
        <f>IF(F23="x",COUNT(E$5:E22)+1,"")</f>
        <v/>
      </c>
      <c r="F23" s="20"/>
    </row>
    <row r="24" spans="2:6" ht="18" customHeight="1" x14ac:dyDescent="0.25">
      <c r="B24" s="18" t="s">
        <v>56</v>
      </c>
      <c r="C24" s="18"/>
      <c r="D24" s="52"/>
      <c r="E24" s="18" t="str">
        <f>IF(F24="x",COUNT(E$5:E23)+1,"")</f>
        <v/>
      </c>
      <c r="F24" s="19"/>
    </row>
    <row r="25" spans="2:6" ht="18" customHeight="1" x14ac:dyDescent="0.25">
      <c r="B25" s="5" t="s">
        <v>70</v>
      </c>
      <c r="C25" s="5"/>
      <c r="D25" s="51"/>
      <c r="E25" s="18" t="str">
        <f>IF(F25="x",COUNT(E$5:E24)+1,"")</f>
        <v/>
      </c>
      <c r="F25" s="20"/>
    </row>
    <row r="26" spans="2:6" ht="18" customHeight="1" x14ac:dyDescent="0.25">
      <c r="B26" s="18"/>
      <c r="C26" s="18"/>
      <c r="D26" s="52"/>
      <c r="E26" s="18" t="str">
        <f>IF(F26="x",COUNT(E$5:E25)+1,"")</f>
        <v/>
      </c>
      <c r="F26" s="19"/>
    </row>
    <row r="27" spans="2:6" ht="18" customHeight="1" x14ac:dyDescent="0.25">
      <c r="B27" s="18"/>
      <c r="C27" s="18"/>
      <c r="D27" s="52"/>
      <c r="E27" s="18" t="str">
        <f>IF(F27="x",COUNT(E$5:E26)+1,"")</f>
        <v/>
      </c>
      <c r="F27" s="19"/>
    </row>
    <row r="28" spans="2:6" ht="18" customHeight="1" x14ac:dyDescent="0.25">
      <c r="B28" s="18"/>
      <c r="C28" s="18"/>
      <c r="D28" s="52"/>
      <c r="E28" s="18" t="str">
        <f>IF(F28="x",COUNT(E$5:E27)+1,"")</f>
        <v/>
      </c>
      <c r="F28" s="19"/>
    </row>
    <row r="29" spans="2:6" s="1" customFormat="1" ht="18" customHeight="1" x14ac:dyDescent="0.25">
      <c r="B29" s="64" t="s">
        <v>150</v>
      </c>
      <c r="C29" s="28"/>
      <c r="D29" s="28"/>
      <c r="E29" s="28" t="str">
        <f>IF(F29="x",COUNT(E$5:E28)+1,"")</f>
        <v/>
      </c>
      <c r="F29" s="28"/>
    </row>
  </sheetData>
  <conditionalFormatting sqref="B8:F28">
    <cfRule type="expression" dxfId="45" priority="3">
      <formula>MOD(ROW(),2)=1</formula>
    </cfRule>
  </conditionalFormatting>
  <conditionalFormatting sqref="B27:F27">
    <cfRule type="expression" dxfId="44" priority="2">
      <formula>MOD(ROW(),2)=1</formula>
    </cfRule>
  </conditionalFormatting>
  <conditionalFormatting sqref="B28:F28">
    <cfRule type="expression" dxfId="43" priority="1">
      <formula>MOD(ROW(),2)=1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showGridLines="0" workbookViewId="0">
      <selection activeCell="P15" sqref="P15"/>
    </sheetView>
  </sheetViews>
  <sheetFormatPr defaultRowHeight="15" x14ac:dyDescent="0.25"/>
  <cols>
    <col min="1" max="1" width="3.7109375" customWidth="1"/>
    <col min="2" max="3" width="35.7109375" customWidth="1"/>
    <col min="4" max="4" width="19.7109375" customWidth="1"/>
    <col min="5" max="5" width="19.7109375" hidden="1" customWidth="1"/>
    <col min="6" max="6" width="4.7109375" customWidth="1"/>
  </cols>
  <sheetData>
    <row r="1" spans="2:6" s="1" customFormat="1" ht="45" customHeight="1" x14ac:dyDescent="0.25">
      <c r="B1" s="39" t="s">
        <v>98</v>
      </c>
    </row>
    <row r="2" spans="2:6" x14ac:dyDescent="0.25">
      <c r="F2" s="66" t="str">
        <f ca="1">'©'!I3</f>
        <v>© 2015 Spreadsheet123 LTD</v>
      </c>
    </row>
    <row r="7" spans="2:6" s="1" customFormat="1" ht="30" customHeight="1" thickBot="1" x14ac:dyDescent="0.3">
      <c r="B7" s="8" t="s">
        <v>0</v>
      </c>
      <c r="C7" s="9" t="s">
        <v>12</v>
      </c>
      <c r="D7" s="9" t="s">
        <v>1</v>
      </c>
      <c r="E7" s="9" t="s">
        <v>89</v>
      </c>
      <c r="F7" s="9"/>
    </row>
    <row r="8" spans="2:6" ht="18" customHeight="1" thickTop="1" x14ac:dyDescent="0.25">
      <c r="B8" s="12" t="s">
        <v>2</v>
      </c>
      <c r="C8" s="13"/>
      <c r="D8" s="53"/>
      <c r="E8" s="13" t="str">
        <f>IF(F8="x",COUNT(E$5:E7)+1,"")</f>
        <v/>
      </c>
      <c r="F8" s="14"/>
    </row>
    <row r="9" spans="2:6" ht="18" customHeight="1" x14ac:dyDescent="0.25">
      <c r="B9" s="10" t="s">
        <v>3</v>
      </c>
      <c r="C9" s="6" t="s">
        <v>153</v>
      </c>
      <c r="D9" s="54">
        <v>15</v>
      </c>
      <c r="E9" s="6">
        <f>IF(F9="x",COUNT(E$5:E8)+1,"")</f>
        <v>1</v>
      </c>
      <c r="F9" s="7" t="s">
        <v>88</v>
      </c>
    </row>
    <row r="10" spans="2:6" ht="18" customHeight="1" x14ac:dyDescent="0.25">
      <c r="B10" s="15" t="s">
        <v>4</v>
      </c>
      <c r="C10" s="16"/>
      <c r="D10" s="55">
        <v>14</v>
      </c>
      <c r="E10" s="6" t="str">
        <f>IF(F10="x",COUNT(E$5:E9)+1,"")</f>
        <v/>
      </c>
      <c r="F10" s="17"/>
    </row>
    <row r="11" spans="2:6" ht="18" customHeight="1" x14ac:dyDescent="0.25">
      <c r="B11" s="10" t="s">
        <v>5</v>
      </c>
      <c r="C11" s="6" t="s">
        <v>92</v>
      </c>
      <c r="D11" s="54">
        <v>14</v>
      </c>
      <c r="E11" s="6">
        <f>IF(F11="x",COUNT(E$5:E10)+1,"")</f>
        <v>2</v>
      </c>
      <c r="F11" s="7" t="s">
        <v>88</v>
      </c>
    </row>
    <row r="12" spans="2:6" ht="18" customHeight="1" x14ac:dyDescent="0.25">
      <c r="B12" s="15" t="s">
        <v>6</v>
      </c>
      <c r="C12" s="16"/>
      <c r="D12" s="55">
        <v>15</v>
      </c>
      <c r="E12" s="6" t="str">
        <f>IF(F12="x",COUNT(E$5:E11)+1,"")</f>
        <v/>
      </c>
      <c r="F12" s="17"/>
    </row>
    <row r="13" spans="2:6" ht="18" customHeight="1" x14ac:dyDescent="0.25">
      <c r="B13" s="10" t="s">
        <v>11</v>
      </c>
      <c r="C13" s="6"/>
      <c r="D13" s="54">
        <v>20</v>
      </c>
      <c r="E13" s="6">
        <f>IF(F13="x",COUNT(E$5:E12)+1,"")</f>
        <v>3</v>
      </c>
      <c r="F13" s="7" t="s">
        <v>88</v>
      </c>
    </row>
    <row r="14" spans="2:6" ht="18" customHeight="1" x14ac:dyDescent="0.25">
      <c r="B14" s="15"/>
      <c r="C14" s="16"/>
      <c r="D14" s="55"/>
      <c r="E14" s="6" t="str">
        <f>IF(F14="x",COUNT(E$5:E13)+1,"")</f>
        <v/>
      </c>
      <c r="F14" s="17"/>
    </row>
    <row r="15" spans="2:6" ht="18" customHeight="1" x14ac:dyDescent="0.25">
      <c r="B15" s="11" t="s">
        <v>36</v>
      </c>
      <c r="C15" s="6"/>
      <c r="D15" s="54"/>
      <c r="E15" s="6" t="str">
        <f>IF(F15="x",COUNT(E$5:E14)+1,"")</f>
        <v/>
      </c>
      <c r="F15" s="7"/>
    </row>
    <row r="16" spans="2:6" ht="18" customHeight="1" x14ac:dyDescent="0.25">
      <c r="B16" s="15" t="s">
        <v>8</v>
      </c>
      <c r="C16" s="16"/>
      <c r="D16" s="55">
        <v>17</v>
      </c>
      <c r="E16" s="6" t="str">
        <f>IF(F16="x",COUNT(E$5:E15)+1,"")</f>
        <v/>
      </c>
      <c r="F16" s="17"/>
    </row>
    <row r="17" spans="2:6" ht="18" customHeight="1" x14ac:dyDescent="0.25">
      <c r="B17" s="10" t="s">
        <v>7</v>
      </c>
      <c r="C17" s="6"/>
      <c r="D17" s="54">
        <v>19</v>
      </c>
      <c r="E17" s="6" t="str">
        <f>IF(F17="x",COUNT(E$5:E16)+1,"")</f>
        <v/>
      </c>
      <c r="F17" s="7"/>
    </row>
    <row r="18" spans="2:6" ht="18" customHeight="1" x14ac:dyDescent="0.25">
      <c r="B18" s="15" t="s">
        <v>9</v>
      </c>
      <c r="C18" s="16"/>
      <c r="D18" s="55">
        <v>15</v>
      </c>
      <c r="E18" s="6" t="str">
        <f>IF(F18="x",COUNT(E$5:E17)+1,"")</f>
        <v/>
      </c>
      <c r="F18" s="17"/>
    </row>
    <row r="19" spans="2:6" ht="18" customHeight="1" x14ac:dyDescent="0.25">
      <c r="B19" s="10" t="s">
        <v>10</v>
      </c>
      <c r="C19" s="6"/>
      <c r="D19" s="54">
        <v>12</v>
      </c>
      <c r="E19" s="6" t="str">
        <f>IF(F19="x",COUNT(E$5:E18)+1,"")</f>
        <v/>
      </c>
      <c r="F19" s="7"/>
    </row>
    <row r="20" spans="2:6" ht="18" customHeight="1" x14ac:dyDescent="0.25">
      <c r="B20" s="15" t="s">
        <v>37</v>
      </c>
      <c r="C20" s="16"/>
      <c r="D20" s="55">
        <v>18</v>
      </c>
      <c r="E20" s="6" t="str">
        <f>IF(F20="x",COUNT(E$5:E19)+1,"")</f>
        <v/>
      </c>
      <c r="F20" s="17"/>
    </row>
    <row r="21" spans="2:6" ht="18" customHeight="1" x14ac:dyDescent="0.25">
      <c r="B21" s="10"/>
      <c r="C21" s="6"/>
      <c r="D21" s="54"/>
      <c r="E21" s="6" t="str">
        <f>IF(F21="x",COUNT(E$5:E20)+1,"")</f>
        <v/>
      </c>
      <c r="F21" s="7"/>
    </row>
    <row r="22" spans="2:6" ht="18" customHeight="1" x14ac:dyDescent="0.25">
      <c r="B22" s="29" t="s">
        <v>35</v>
      </c>
      <c r="C22" s="16"/>
      <c r="D22" s="55"/>
      <c r="E22" s="6" t="str">
        <f>IF(F22="x",COUNT(E$5:E21)+1,"")</f>
        <v/>
      </c>
      <c r="F22" s="17"/>
    </row>
    <row r="23" spans="2:6" ht="18" customHeight="1" x14ac:dyDescent="0.25">
      <c r="B23" s="10" t="s">
        <v>39</v>
      </c>
      <c r="C23" s="6"/>
      <c r="D23" s="54">
        <v>11</v>
      </c>
      <c r="E23" s="6" t="str">
        <f>IF(F23="x",COUNT(E$5:E22)+1,"")</f>
        <v/>
      </c>
      <c r="F23" s="7"/>
    </row>
    <row r="24" spans="2:6" ht="18" customHeight="1" x14ac:dyDescent="0.25">
      <c r="B24" s="15" t="s">
        <v>38</v>
      </c>
      <c r="C24" s="16"/>
      <c r="D24" s="55">
        <v>12</v>
      </c>
      <c r="E24" s="6" t="str">
        <f>IF(F24="x",COUNT(E$5:E23)+1,"")</f>
        <v/>
      </c>
      <c r="F24" s="17"/>
    </row>
    <row r="25" spans="2:6" ht="18" customHeight="1" x14ac:dyDescent="0.25">
      <c r="B25" s="10" t="s">
        <v>40</v>
      </c>
      <c r="C25" s="6"/>
      <c r="D25" s="54">
        <v>14</v>
      </c>
      <c r="E25" s="6" t="str">
        <f>IF(F25="x",COUNT(E$5:E24)+1,"")</f>
        <v/>
      </c>
      <c r="F25" s="7"/>
    </row>
    <row r="26" spans="2:6" ht="18" customHeight="1" x14ac:dyDescent="0.25">
      <c r="B26" s="15" t="s">
        <v>41</v>
      </c>
      <c r="C26" s="16"/>
      <c r="D26" s="55">
        <v>14</v>
      </c>
      <c r="E26" s="6" t="str">
        <f>IF(F26="x",COUNT(E$5:E25)+1,"")</f>
        <v/>
      </c>
      <c r="F26" s="17"/>
    </row>
    <row r="27" spans="2:6" ht="18" customHeight="1" x14ac:dyDescent="0.25">
      <c r="B27" s="10" t="s">
        <v>42</v>
      </c>
      <c r="C27" s="6"/>
      <c r="D27" s="54">
        <v>12</v>
      </c>
      <c r="E27" s="6" t="str">
        <f>IF(F27="x",COUNT(E$5:E26)+1,"")</f>
        <v/>
      </c>
      <c r="F27" s="7"/>
    </row>
    <row r="28" spans="2:6" ht="18" customHeight="1" x14ac:dyDescent="0.25">
      <c r="B28" s="15"/>
      <c r="C28" s="16"/>
      <c r="D28" s="55"/>
      <c r="E28" s="6" t="str">
        <f>IF(F28="x",COUNT(E$5:E27)+1,"")</f>
        <v/>
      </c>
      <c r="F28" s="17"/>
    </row>
    <row r="29" spans="2:6" ht="18" customHeight="1" x14ac:dyDescent="0.25">
      <c r="B29" s="11" t="s">
        <v>57</v>
      </c>
      <c r="C29" s="6"/>
      <c r="D29" s="54"/>
      <c r="E29" s="6" t="str">
        <f>IF(F29="x",COUNT(E$5:E28)+1,"")</f>
        <v/>
      </c>
      <c r="F29" s="7"/>
    </row>
    <row r="30" spans="2:6" ht="18" customHeight="1" x14ac:dyDescent="0.25">
      <c r="B30" s="15" t="s">
        <v>58</v>
      </c>
      <c r="C30" s="16"/>
      <c r="D30" s="55">
        <v>14</v>
      </c>
      <c r="E30" s="6" t="str">
        <f>IF(F30="x",COUNT(E$5:E29)+1,"")</f>
        <v/>
      </c>
      <c r="F30" s="17"/>
    </row>
    <row r="31" spans="2:6" ht="18" customHeight="1" x14ac:dyDescent="0.25">
      <c r="B31" s="10" t="s">
        <v>59</v>
      </c>
      <c r="C31" s="6"/>
      <c r="D31" s="54">
        <v>12</v>
      </c>
      <c r="E31" s="6" t="str">
        <f>IF(F31="x",COUNT(E$5:E30)+1,"")</f>
        <v/>
      </c>
      <c r="F31" s="7"/>
    </row>
    <row r="32" spans="2:6" ht="18" customHeight="1" x14ac:dyDescent="0.25">
      <c r="B32" s="15" t="s">
        <v>60</v>
      </c>
      <c r="C32" s="16"/>
      <c r="D32" s="55">
        <v>12</v>
      </c>
      <c r="E32" s="6" t="str">
        <f>IF(F32="x",COUNT(E$5:E31)+1,"")</f>
        <v/>
      </c>
      <c r="F32" s="17"/>
    </row>
    <row r="33" spans="2:6" ht="18" customHeight="1" x14ac:dyDescent="0.25">
      <c r="B33" s="10" t="s">
        <v>61</v>
      </c>
      <c r="C33" s="6"/>
      <c r="D33" s="54">
        <v>14</v>
      </c>
      <c r="E33" s="6" t="str">
        <f>IF(F33="x",COUNT(E$5:E32)+1,"")</f>
        <v/>
      </c>
      <c r="F33" s="7"/>
    </row>
    <row r="34" spans="2:6" ht="18" customHeight="1" x14ac:dyDescent="0.25">
      <c r="B34" s="15" t="s">
        <v>62</v>
      </c>
      <c r="C34" s="16"/>
      <c r="D34" s="55">
        <v>13</v>
      </c>
      <c r="E34" s="6" t="str">
        <f>IF(F34="x",COUNT(E$5:E33)+1,"")</f>
        <v/>
      </c>
      <c r="F34" s="17"/>
    </row>
    <row r="35" spans="2:6" ht="18" customHeight="1" x14ac:dyDescent="0.25">
      <c r="B35" s="10" t="s">
        <v>63</v>
      </c>
      <c r="C35" s="6"/>
      <c r="D35" s="54">
        <v>14</v>
      </c>
      <c r="E35" s="6" t="str">
        <f>IF(F35="x",COUNT(E$5:E34)+1,"")</f>
        <v/>
      </c>
      <c r="F35" s="7"/>
    </row>
    <row r="36" spans="2:6" ht="18" customHeight="1" x14ac:dyDescent="0.25">
      <c r="B36" s="15" t="s">
        <v>64</v>
      </c>
      <c r="C36" s="16"/>
      <c r="D36" s="55">
        <v>13</v>
      </c>
      <c r="E36" s="6" t="str">
        <f>IF(F36="x",COUNT(E$5:E35)+1,"")</f>
        <v/>
      </c>
      <c r="F36" s="17"/>
    </row>
    <row r="37" spans="2:6" ht="18" customHeight="1" x14ac:dyDescent="0.25">
      <c r="B37" s="10" t="s">
        <v>65</v>
      </c>
      <c r="C37" s="6"/>
      <c r="D37" s="54">
        <v>13</v>
      </c>
      <c r="E37" s="6" t="str">
        <f>IF(F37="x",COUNT(E$5:E36)+1,"")</f>
        <v/>
      </c>
      <c r="F37" s="7"/>
    </row>
    <row r="38" spans="2:6" ht="18" customHeight="1" x14ac:dyDescent="0.25">
      <c r="B38" s="15"/>
      <c r="C38" s="16"/>
      <c r="D38" s="55"/>
      <c r="E38" s="6" t="str">
        <f>IF(F38="x",COUNT(E$5:E37)+1,"")</f>
        <v/>
      </c>
      <c r="F38" s="17"/>
    </row>
    <row r="39" spans="2:6" ht="18" customHeight="1" x14ac:dyDescent="0.25">
      <c r="B39" s="11" t="s">
        <v>66</v>
      </c>
      <c r="C39" s="6"/>
      <c r="D39" s="54"/>
      <c r="E39" s="6" t="str">
        <f>IF(F39="x",COUNT(E$5:E38)+1,"")</f>
        <v/>
      </c>
      <c r="F39" s="7"/>
    </row>
    <row r="40" spans="2:6" ht="18" customHeight="1" x14ac:dyDescent="0.25">
      <c r="B40" s="15" t="s">
        <v>67</v>
      </c>
      <c r="C40" s="16"/>
      <c r="D40" s="55">
        <v>15</v>
      </c>
      <c r="E40" s="6" t="str">
        <f>IF(F40="x",COUNT(E$5:E39)+1,"")</f>
        <v/>
      </c>
      <c r="F40" s="17"/>
    </row>
    <row r="41" spans="2:6" ht="18" customHeight="1" x14ac:dyDescent="0.25">
      <c r="B41" s="10" t="s">
        <v>68</v>
      </c>
      <c r="C41" s="6"/>
      <c r="D41" s="54">
        <v>15</v>
      </c>
      <c r="E41" s="6" t="str">
        <f>IF(F41="x",COUNT(E$5:E40)+1,"")</f>
        <v/>
      </c>
      <c r="F41" s="7"/>
    </row>
    <row r="42" spans="2:6" ht="18" customHeight="1" x14ac:dyDescent="0.25">
      <c r="B42" s="15" t="s">
        <v>69</v>
      </c>
      <c r="C42" s="16"/>
      <c r="D42" s="55">
        <v>11</v>
      </c>
      <c r="E42" s="6" t="str">
        <f>IF(F42="x",COUNT(E$5:E41)+1,"")</f>
        <v/>
      </c>
      <c r="F42" s="17"/>
    </row>
    <row r="43" spans="2:6" ht="18" customHeight="1" x14ac:dyDescent="0.25">
      <c r="B43" s="10" t="s">
        <v>79</v>
      </c>
      <c r="C43" s="6"/>
      <c r="D43" s="54">
        <v>11</v>
      </c>
      <c r="E43" s="6" t="str">
        <f>IF(F43="x",COUNT(E$5:E42)+1,"")</f>
        <v/>
      </c>
      <c r="F43" s="7"/>
    </row>
    <row r="44" spans="2:6" ht="18" customHeight="1" x14ac:dyDescent="0.25">
      <c r="B44" s="15" t="s">
        <v>80</v>
      </c>
      <c r="C44" s="16"/>
      <c r="D44" s="55">
        <v>11</v>
      </c>
      <c r="E44" s="6" t="str">
        <f>IF(F44="x",COUNT(E$5:E43)+1,"")</f>
        <v/>
      </c>
      <c r="F44" s="17"/>
    </row>
    <row r="45" spans="2:6" ht="18" customHeight="1" x14ac:dyDescent="0.25">
      <c r="B45" s="10"/>
      <c r="C45" s="6"/>
      <c r="D45" s="54"/>
      <c r="E45" s="6" t="str">
        <f>IF(F45="x",COUNT(E$5:E44)+1,"")</f>
        <v/>
      </c>
      <c r="F45" s="7"/>
    </row>
    <row r="46" spans="2:6" ht="18" customHeight="1" x14ac:dyDescent="0.25">
      <c r="B46" s="15"/>
      <c r="C46" s="16"/>
      <c r="D46" s="55"/>
      <c r="E46" s="6" t="str">
        <f>IF(F46="x",COUNT(E$5:E45)+1,"")</f>
        <v/>
      </c>
      <c r="F46" s="17"/>
    </row>
    <row r="47" spans="2:6" ht="18" customHeight="1" x14ac:dyDescent="0.25">
      <c r="B47" s="64" t="s">
        <v>150</v>
      </c>
      <c r="C47" s="28"/>
      <c r="D47" s="28"/>
      <c r="E47" s="28" t="str">
        <f>IF(F47="x",COUNT(E$5:E46)+1,"")</f>
        <v/>
      </c>
      <c r="F47" s="28"/>
    </row>
  </sheetData>
  <conditionalFormatting sqref="B8:F9 B10:D45 F10:F45 E10:E46">
    <cfRule type="expression" dxfId="42" priority="2">
      <formula>MOD(ROW(),2)=1</formula>
    </cfRule>
  </conditionalFormatting>
  <conditionalFormatting sqref="B46:D46 F46">
    <cfRule type="expression" dxfId="41" priority="1">
      <formula>MOD(ROW(),2)=1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workbookViewId="0">
      <selection activeCell="O14" sqref="O14"/>
    </sheetView>
  </sheetViews>
  <sheetFormatPr defaultRowHeight="15" x14ac:dyDescent="0.25"/>
  <cols>
    <col min="1" max="1" width="3.7109375" customWidth="1"/>
    <col min="2" max="3" width="35.7109375" customWidth="1"/>
    <col min="4" max="4" width="19.7109375" customWidth="1"/>
    <col min="5" max="5" width="19.7109375" hidden="1" customWidth="1"/>
    <col min="6" max="6" width="4.7109375" customWidth="1"/>
  </cols>
  <sheetData>
    <row r="1" spans="2:6" s="1" customFormat="1" ht="45" customHeight="1" x14ac:dyDescent="0.25">
      <c r="B1" s="39" t="s">
        <v>106</v>
      </c>
    </row>
    <row r="2" spans="2:6" x14ac:dyDescent="0.25">
      <c r="F2" s="66" t="str">
        <f ca="1">'©'!I3</f>
        <v>© 2015 Spreadsheet123 LTD</v>
      </c>
    </row>
    <row r="7" spans="2:6" s="1" customFormat="1" ht="30" customHeight="1" thickBot="1" x14ac:dyDescent="0.3">
      <c r="B7" s="80" t="s">
        <v>0</v>
      </c>
      <c r="C7" s="81"/>
      <c r="D7" s="9" t="s">
        <v>1</v>
      </c>
      <c r="E7" s="9" t="s">
        <v>89</v>
      </c>
      <c r="F7" s="9"/>
    </row>
    <row r="8" spans="2:6" ht="18" customHeight="1" thickTop="1" x14ac:dyDescent="0.25">
      <c r="B8" s="82"/>
      <c r="C8" s="83"/>
      <c r="D8" s="53"/>
      <c r="E8" s="13" t="str">
        <f>IF(F8="x",COUNT(E$5:E7)+1,"")</f>
        <v/>
      </c>
      <c r="F8" s="14"/>
    </row>
    <row r="9" spans="2:6" ht="18" customHeight="1" x14ac:dyDescent="0.25">
      <c r="B9" s="84" t="s">
        <v>13</v>
      </c>
      <c r="C9" s="85"/>
      <c r="D9" s="54"/>
      <c r="E9" s="6" t="str">
        <f>IF(F9="x",COUNT(E$5:E8)+1,"")</f>
        <v/>
      </c>
      <c r="F9" s="7"/>
    </row>
    <row r="10" spans="2:6" ht="18" customHeight="1" x14ac:dyDescent="0.25">
      <c r="B10" s="78" t="s">
        <v>14</v>
      </c>
      <c r="C10" s="79"/>
      <c r="D10" s="55"/>
      <c r="E10" s="6" t="str">
        <f>IF(F10="x",COUNT(E$5:E9)+1,"")</f>
        <v/>
      </c>
      <c r="F10" s="17"/>
    </row>
    <row r="11" spans="2:6" ht="18" customHeight="1" x14ac:dyDescent="0.25">
      <c r="B11" s="84" t="s">
        <v>15</v>
      </c>
      <c r="C11" s="85"/>
      <c r="D11" s="54">
        <v>1.5</v>
      </c>
      <c r="E11" s="6">
        <f>IF(F11="x",COUNT(E$5:E10)+1,"")</f>
        <v>1</v>
      </c>
      <c r="F11" s="7" t="s">
        <v>88</v>
      </c>
    </row>
    <row r="12" spans="2:6" ht="18" customHeight="1" x14ac:dyDescent="0.25">
      <c r="B12" s="78" t="s">
        <v>16</v>
      </c>
      <c r="C12" s="79"/>
      <c r="D12" s="55"/>
      <c r="E12" s="6" t="str">
        <f>IF(F12="x",COUNT(E$5:E11)+1,"")</f>
        <v/>
      </c>
      <c r="F12" s="17"/>
    </row>
    <row r="13" spans="2:6" ht="18" customHeight="1" x14ac:dyDescent="0.25">
      <c r="B13" s="84" t="s">
        <v>17</v>
      </c>
      <c r="C13" s="85"/>
      <c r="D13" s="54"/>
      <c r="E13" s="6" t="str">
        <f>IF(F13="x",COUNT(E$5:E12)+1,"")</f>
        <v/>
      </c>
      <c r="F13" s="7"/>
    </row>
    <row r="14" spans="2:6" ht="18" customHeight="1" x14ac:dyDescent="0.25">
      <c r="B14" s="78" t="s">
        <v>18</v>
      </c>
      <c r="C14" s="79"/>
      <c r="D14" s="55">
        <v>1.75</v>
      </c>
      <c r="E14" s="6">
        <f>IF(F14="x",COUNT(E$5:E13)+1,"")</f>
        <v>2</v>
      </c>
      <c r="F14" s="17" t="s">
        <v>88</v>
      </c>
    </row>
    <row r="15" spans="2:6" ht="18" customHeight="1" x14ac:dyDescent="0.25">
      <c r="B15" s="84" t="s">
        <v>19</v>
      </c>
      <c r="C15" s="85"/>
      <c r="D15" s="54"/>
      <c r="E15" s="6" t="str">
        <f>IF(F15="x",COUNT(E$5:E14)+1,"")</f>
        <v/>
      </c>
      <c r="F15" s="7"/>
    </row>
    <row r="16" spans="2:6" ht="18" customHeight="1" x14ac:dyDescent="0.25">
      <c r="B16" s="78" t="s">
        <v>20</v>
      </c>
      <c r="C16" s="79"/>
      <c r="D16" s="55"/>
      <c r="E16" s="6" t="str">
        <f>IF(F16="x",COUNT(E$5:E15)+1,"")</f>
        <v/>
      </c>
      <c r="F16" s="17"/>
    </row>
    <row r="17" spans="2:6" ht="18" customHeight="1" x14ac:dyDescent="0.25">
      <c r="B17" s="84" t="s">
        <v>21</v>
      </c>
      <c r="C17" s="85"/>
      <c r="D17" s="54"/>
      <c r="E17" s="6" t="str">
        <f>IF(F17="x",COUNT(E$5:E16)+1,"")</f>
        <v/>
      </c>
      <c r="F17" s="7"/>
    </row>
    <row r="18" spans="2:6" ht="18" customHeight="1" x14ac:dyDescent="0.25">
      <c r="B18" s="78" t="s">
        <v>22</v>
      </c>
      <c r="C18" s="79"/>
      <c r="D18" s="55">
        <v>1.75</v>
      </c>
      <c r="E18" s="6">
        <f>IF(F18="x",COUNT(E$5:E17)+1,"")</f>
        <v>3</v>
      </c>
      <c r="F18" s="17" t="s">
        <v>88</v>
      </c>
    </row>
    <row r="19" spans="2:6" ht="18" customHeight="1" x14ac:dyDescent="0.25">
      <c r="B19" s="84"/>
      <c r="C19" s="85"/>
      <c r="D19" s="54"/>
      <c r="E19" s="6" t="str">
        <f>IF(F19="x",COUNT(E$5:E18)+1,"")</f>
        <v/>
      </c>
      <c r="F19" s="7"/>
    </row>
    <row r="20" spans="2:6" ht="18" customHeight="1" x14ac:dyDescent="0.25">
      <c r="B20" s="78" t="s">
        <v>23</v>
      </c>
      <c r="C20" s="79"/>
      <c r="D20" s="55"/>
      <c r="E20" s="6" t="str">
        <f>IF(F20="x",COUNT(E$5:E19)+1,"")</f>
        <v/>
      </c>
      <c r="F20" s="17"/>
    </row>
    <row r="21" spans="2:6" ht="18" customHeight="1" x14ac:dyDescent="0.25">
      <c r="B21" s="84" t="s">
        <v>24</v>
      </c>
      <c r="C21" s="85"/>
      <c r="D21" s="54"/>
      <c r="E21" s="6" t="str">
        <f>IF(F21="x",COUNT(E$5:E20)+1,"")</f>
        <v/>
      </c>
      <c r="F21" s="7"/>
    </row>
    <row r="22" spans="2:6" ht="18" customHeight="1" x14ac:dyDescent="0.25">
      <c r="B22" s="78" t="s">
        <v>25</v>
      </c>
      <c r="C22" s="79"/>
      <c r="D22" s="55"/>
      <c r="E22" s="6" t="str">
        <f>IF(F22="x",COUNT(E$5:E21)+1,"")</f>
        <v/>
      </c>
      <c r="F22" s="17"/>
    </row>
    <row r="23" spans="2:6" ht="18" customHeight="1" x14ac:dyDescent="0.25">
      <c r="B23" s="84" t="s">
        <v>26</v>
      </c>
      <c r="C23" s="85"/>
      <c r="D23" s="54"/>
      <c r="E23" s="6" t="str">
        <f>IF(F23="x",COUNT(E$5:E22)+1,"")</f>
        <v/>
      </c>
      <c r="F23" s="7"/>
    </row>
    <row r="24" spans="2:6" ht="18" customHeight="1" x14ac:dyDescent="0.25">
      <c r="B24" s="78"/>
      <c r="C24" s="79"/>
      <c r="D24" s="55"/>
      <c r="E24" s="6" t="str">
        <f>IF(F24="x",COUNT(E$5:E23)+1,"")</f>
        <v/>
      </c>
      <c r="F24" s="17"/>
    </row>
    <row r="25" spans="2:6" ht="18" customHeight="1" x14ac:dyDescent="0.25">
      <c r="B25" s="84" t="s">
        <v>27</v>
      </c>
      <c r="C25" s="85"/>
      <c r="D25" s="54"/>
      <c r="E25" s="6" t="str">
        <f>IF(F25="x",COUNT(E$5:E24)+1,"")</f>
        <v/>
      </c>
      <c r="F25" s="7"/>
    </row>
    <row r="26" spans="2:6" ht="18" customHeight="1" x14ac:dyDescent="0.25">
      <c r="B26" s="78" t="s">
        <v>28</v>
      </c>
      <c r="C26" s="79"/>
      <c r="D26" s="55"/>
      <c r="E26" s="6" t="str">
        <f>IF(F26="x",COUNT(E$5:E25)+1,"")</f>
        <v/>
      </c>
      <c r="F26" s="17"/>
    </row>
    <row r="27" spans="2:6" ht="18" customHeight="1" x14ac:dyDescent="0.25">
      <c r="B27" s="84" t="s">
        <v>29</v>
      </c>
      <c r="C27" s="85"/>
      <c r="D27" s="54"/>
      <c r="E27" s="6" t="str">
        <f>IF(F27="x",COUNT(E$5:E26)+1,"")</f>
        <v/>
      </c>
      <c r="F27" s="7"/>
    </row>
    <row r="28" spans="2:6" ht="18" customHeight="1" x14ac:dyDescent="0.25">
      <c r="B28" s="78" t="s">
        <v>30</v>
      </c>
      <c r="C28" s="79"/>
      <c r="D28" s="55"/>
      <c r="E28" s="6" t="str">
        <f>IF(F28="x",COUNT(E$5:E27)+1,"")</f>
        <v/>
      </c>
      <c r="F28" s="17"/>
    </row>
    <row r="29" spans="2:6" ht="18" customHeight="1" x14ac:dyDescent="0.25">
      <c r="B29" s="84" t="s">
        <v>31</v>
      </c>
      <c r="C29" s="85"/>
      <c r="D29" s="54"/>
      <c r="E29" s="6" t="str">
        <f>IF(F29="x",COUNT(E$5:E28)+1,"")</f>
        <v/>
      </c>
      <c r="F29" s="7"/>
    </row>
    <row r="30" spans="2:6" ht="18" customHeight="1" x14ac:dyDescent="0.25">
      <c r="B30" s="78" t="s">
        <v>32</v>
      </c>
      <c r="C30" s="79"/>
      <c r="D30" s="55"/>
      <c r="E30" s="6" t="str">
        <f>IF(F30="x",COUNT(E$5:E29)+1,"")</f>
        <v/>
      </c>
      <c r="F30" s="17"/>
    </row>
    <row r="31" spans="2:6" ht="18" customHeight="1" x14ac:dyDescent="0.25">
      <c r="B31" s="84" t="s">
        <v>33</v>
      </c>
      <c r="C31" s="85"/>
      <c r="D31" s="54"/>
      <c r="E31" s="6" t="str">
        <f>IF(F31="x",COUNT(E$5:E30)+1,"")</f>
        <v/>
      </c>
      <c r="F31" s="7"/>
    </row>
    <row r="32" spans="2:6" ht="18" customHeight="1" x14ac:dyDescent="0.25">
      <c r="B32" s="78" t="s">
        <v>34</v>
      </c>
      <c r="C32" s="79"/>
      <c r="D32" s="55"/>
      <c r="E32" s="6" t="str">
        <f>IF(F32="x",COUNT(E$5:E31)+1,"")</f>
        <v/>
      </c>
      <c r="F32" s="17"/>
    </row>
    <row r="33" spans="2:6" ht="18" customHeight="1" x14ac:dyDescent="0.25">
      <c r="B33" s="84"/>
      <c r="C33" s="85"/>
      <c r="D33" s="54"/>
      <c r="E33" s="6" t="str">
        <f>IF(F33="x",COUNT(E$5:E30)+1,"")</f>
        <v/>
      </c>
      <c r="F33" s="7"/>
    </row>
    <row r="34" spans="2:6" ht="18" customHeight="1" x14ac:dyDescent="0.25">
      <c r="B34" s="84"/>
      <c r="C34" s="85"/>
      <c r="D34" s="54"/>
      <c r="E34" s="6" t="str">
        <f>IF(F34="x",COUNT(E$5:E31)+1,"")</f>
        <v/>
      </c>
      <c r="F34" s="7"/>
    </row>
    <row r="35" spans="2:6" ht="18" customHeight="1" x14ac:dyDescent="0.25">
      <c r="B35" s="87"/>
      <c r="C35" s="88"/>
      <c r="D35" s="54"/>
      <c r="E35" s="6" t="str">
        <f>IF(F35="x",COUNT(E$5:E32)+1,"")</f>
        <v/>
      </c>
      <c r="F35" s="7"/>
    </row>
    <row r="36" spans="2:6" ht="18" customHeight="1" x14ac:dyDescent="0.25">
      <c r="B36" s="86" t="s">
        <v>150</v>
      </c>
      <c r="C36" s="86"/>
      <c r="D36" s="28"/>
      <c r="E36" s="28" t="str">
        <f>IF(F36="x",COUNT(E$5:E35)+1,"")</f>
        <v/>
      </c>
      <c r="F36" s="28"/>
    </row>
    <row r="37" spans="2:6" x14ac:dyDescent="0.25">
      <c r="C37" s="2"/>
    </row>
  </sheetData>
  <mergeCells count="30">
    <mergeCell ref="B36:C36"/>
    <mergeCell ref="B25:C25"/>
    <mergeCell ref="B26:C26"/>
    <mergeCell ref="B27:C27"/>
    <mergeCell ref="B28:C28"/>
    <mergeCell ref="B29:C29"/>
    <mergeCell ref="B30:C30"/>
    <mergeCell ref="B31:C31"/>
    <mergeCell ref="B32:C32"/>
    <mergeCell ref="B33:C33"/>
    <mergeCell ref="B34:C34"/>
    <mergeCell ref="B35:C35"/>
    <mergeCell ref="B24:C24"/>
    <mergeCell ref="B13:C13"/>
    <mergeCell ref="B14:C14"/>
    <mergeCell ref="B15:C15"/>
    <mergeCell ref="B16:C16"/>
    <mergeCell ref="B17:C17"/>
    <mergeCell ref="B18:C18"/>
    <mergeCell ref="B19:C19"/>
    <mergeCell ref="B20:C20"/>
    <mergeCell ref="B21:C21"/>
    <mergeCell ref="B22:C22"/>
    <mergeCell ref="B23:C23"/>
    <mergeCell ref="B12:C12"/>
    <mergeCell ref="B7:C7"/>
    <mergeCell ref="B8:C8"/>
    <mergeCell ref="B9:C9"/>
    <mergeCell ref="B10:C10"/>
    <mergeCell ref="B11:C11"/>
  </mergeCells>
  <conditionalFormatting sqref="B8:B35 D8:F35">
    <cfRule type="expression" dxfId="40" priority="23">
      <formula>MOD(ROW(),2)=1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election activeCell="P16" sqref="P16"/>
    </sheetView>
  </sheetViews>
  <sheetFormatPr defaultRowHeight="15" x14ac:dyDescent="0.25"/>
  <cols>
    <col min="1" max="1" width="3.7109375" customWidth="1"/>
    <col min="2" max="3" width="35.7109375" customWidth="1"/>
    <col min="4" max="4" width="19.7109375" customWidth="1"/>
    <col min="5" max="5" width="19.7109375" hidden="1" customWidth="1"/>
    <col min="6" max="6" width="4.7109375" customWidth="1"/>
  </cols>
  <sheetData>
    <row r="1" spans="2:6" s="1" customFormat="1" ht="45" customHeight="1" x14ac:dyDescent="0.25">
      <c r="B1" s="39" t="s">
        <v>100</v>
      </c>
    </row>
    <row r="2" spans="2:6" x14ac:dyDescent="0.25">
      <c r="F2" s="66" t="str">
        <f ca="1">'©'!I3</f>
        <v>© 2015 Spreadsheet123 LTD</v>
      </c>
    </row>
    <row r="7" spans="2:6" s="1" customFormat="1" ht="30" customHeight="1" thickBot="1" x14ac:dyDescent="0.3">
      <c r="B7" s="8" t="s">
        <v>0</v>
      </c>
      <c r="C7" s="9" t="s">
        <v>12</v>
      </c>
      <c r="D7" s="9" t="s">
        <v>1</v>
      </c>
      <c r="E7" s="9" t="s">
        <v>89</v>
      </c>
      <c r="F7" s="9"/>
    </row>
    <row r="8" spans="2:6" s="3" customFormat="1" ht="18" customHeight="1" thickTop="1" x14ac:dyDescent="0.25">
      <c r="B8" s="30"/>
      <c r="C8" s="13"/>
      <c r="D8" s="53"/>
      <c r="E8" s="13" t="str">
        <f>IF(F8="x",COUNT(E$5:E7)+1,"")</f>
        <v/>
      </c>
      <c r="F8" s="14"/>
    </row>
    <row r="9" spans="2:6" s="3" customFormat="1" ht="18" customHeight="1" x14ac:dyDescent="0.25">
      <c r="B9" s="10" t="s">
        <v>71</v>
      </c>
      <c r="C9" s="6" t="s">
        <v>93</v>
      </c>
      <c r="D9" s="54">
        <v>3.5</v>
      </c>
      <c r="E9" s="6">
        <f>IF(F9="x",COUNT(E$5:E8)+1,"")</f>
        <v>1</v>
      </c>
      <c r="F9" s="7" t="s">
        <v>88</v>
      </c>
    </row>
    <row r="10" spans="2:6" s="3" customFormat="1" ht="18" customHeight="1" x14ac:dyDescent="0.25">
      <c r="B10" s="15" t="s">
        <v>72</v>
      </c>
      <c r="C10" s="16"/>
      <c r="D10" s="55">
        <v>2.95</v>
      </c>
      <c r="E10" s="6">
        <f>IF(F10="x",COUNT(E$5:E9)+1,"")</f>
        <v>2</v>
      </c>
      <c r="F10" s="17" t="s">
        <v>88</v>
      </c>
    </row>
    <row r="11" spans="2:6" s="3" customFormat="1" ht="18" customHeight="1" x14ac:dyDescent="0.25">
      <c r="B11" s="10" t="s">
        <v>73</v>
      </c>
      <c r="C11" s="6"/>
      <c r="D11" s="54"/>
      <c r="E11" s="6" t="str">
        <f>IF(F11="x",COUNT(E$5:E10)+1,"")</f>
        <v/>
      </c>
      <c r="F11" s="7"/>
    </row>
    <row r="12" spans="2:6" s="3" customFormat="1" ht="18" customHeight="1" x14ac:dyDescent="0.25">
      <c r="B12" s="15" t="s">
        <v>74</v>
      </c>
      <c r="C12" s="16"/>
      <c r="D12" s="55">
        <v>3.5</v>
      </c>
      <c r="E12" s="6">
        <f>IF(F12="x",COUNT(E$5:E11)+1,"")</f>
        <v>3</v>
      </c>
      <c r="F12" s="17" t="s">
        <v>88</v>
      </c>
    </row>
    <row r="13" spans="2:6" s="3" customFormat="1" ht="18" customHeight="1" x14ac:dyDescent="0.25">
      <c r="B13" s="10" t="s">
        <v>75</v>
      </c>
      <c r="C13" s="6"/>
      <c r="D13" s="54"/>
      <c r="E13" s="6" t="str">
        <f>IF(F13="x",COUNT(E$5:E12)+1,"")</f>
        <v/>
      </c>
      <c r="F13" s="7"/>
    </row>
    <row r="14" spans="2:6" s="3" customFormat="1" ht="18" customHeight="1" x14ac:dyDescent="0.25">
      <c r="B14" s="15" t="s">
        <v>76</v>
      </c>
      <c r="C14" s="16"/>
      <c r="D14" s="55"/>
      <c r="E14" s="6" t="str">
        <f>IF(F14="x",COUNT(E$5:E13)+1,"")</f>
        <v/>
      </c>
      <c r="F14" s="17"/>
    </row>
    <row r="15" spans="2:6" s="3" customFormat="1" ht="18" customHeight="1" x14ac:dyDescent="0.25">
      <c r="B15" s="10" t="s">
        <v>77</v>
      </c>
      <c r="C15" s="6"/>
      <c r="D15" s="54"/>
      <c r="E15" s="6" t="str">
        <f>IF(F15="x",COUNT(E$5:E14)+1,"")</f>
        <v/>
      </c>
      <c r="F15" s="7"/>
    </row>
    <row r="16" spans="2:6" s="3" customFormat="1" ht="18" customHeight="1" x14ac:dyDescent="0.25">
      <c r="B16" s="15" t="s">
        <v>78</v>
      </c>
      <c r="C16" s="16"/>
      <c r="D16" s="55">
        <v>2.5</v>
      </c>
      <c r="E16" s="6">
        <f>IF(F16="x",COUNT(E$5:E15)+1,"")</f>
        <v>4</v>
      </c>
      <c r="F16" s="17" t="s">
        <v>88</v>
      </c>
    </row>
    <row r="17" spans="2:6" s="3" customFormat="1" ht="18" customHeight="1" x14ac:dyDescent="0.25">
      <c r="B17" s="10"/>
      <c r="C17" s="6"/>
      <c r="D17" s="54"/>
      <c r="E17" s="6" t="str">
        <f>IF(F17="x",COUNT(#REF!)+1,"")</f>
        <v/>
      </c>
      <c r="F17" s="7"/>
    </row>
    <row r="18" spans="2:6" s="3" customFormat="1" ht="18" customHeight="1" x14ac:dyDescent="0.25">
      <c r="B18" s="10"/>
      <c r="C18" s="6"/>
      <c r="D18" s="54"/>
      <c r="E18" s="6" t="str">
        <f>IF(F18="x",COUNT(#REF!)+1,"")</f>
        <v/>
      </c>
      <c r="F18" s="7"/>
    </row>
    <row r="19" spans="2:6" s="3" customFormat="1" ht="18" customHeight="1" x14ac:dyDescent="0.25">
      <c r="B19" s="10"/>
      <c r="C19" s="6"/>
      <c r="D19" s="54"/>
      <c r="E19" s="6" t="str">
        <f>IF(F19="x",COUNT(#REF!)+1,"")</f>
        <v/>
      </c>
      <c r="F19" s="7"/>
    </row>
    <row r="20" spans="2:6" s="3" customFormat="1" ht="18" customHeight="1" x14ac:dyDescent="0.25">
      <c r="B20" s="10"/>
      <c r="C20" s="6"/>
      <c r="D20" s="54"/>
      <c r="E20" s="6" t="str">
        <f>IF(F20="x",COUNT(#REF!)+1,"")</f>
        <v/>
      </c>
      <c r="F20" s="7"/>
    </row>
    <row r="21" spans="2:6" s="3" customFormat="1" ht="18" customHeight="1" x14ac:dyDescent="0.25">
      <c r="B21" s="10"/>
      <c r="C21" s="6"/>
      <c r="D21" s="54"/>
      <c r="E21" s="6" t="str">
        <f>IF(F21="x",COUNT(#REF!)+1,"")</f>
        <v/>
      </c>
      <c r="F21" s="7"/>
    </row>
    <row r="22" spans="2:6" s="3" customFormat="1" ht="18" customHeight="1" x14ac:dyDescent="0.25">
      <c r="B22" s="10"/>
      <c r="C22" s="6"/>
      <c r="D22" s="54"/>
      <c r="E22" s="6" t="str">
        <f>IF(F22="x",COUNT(#REF!)+1,"")</f>
        <v/>
      </c>
      <c r="F22" s="7"/>
    </row>
    <row r="23" spans="2:6" s="3" customFormat="1" ht="18" customHeight="1" x14ac:dyDescent="0.25">
      <c r="B23" s="10"/>
      <c r="C23" s="6"/>
      <c r="D23" s="54"/>
      <c r="E23" s="6" t="str">
        <f>IF(F23="x",COUNT(#REF!)+1,"")</f>
        <v/>
      </c>
      <c r="F23" s="7"/>
    </row>
    <row r="24" spans="2:6" s="3" customFormat="1" ht="18" customHeight="1" x14ac:dyDescent="0.25">
      <c r="B24" s="10"/>
      <c r="C24" s="6"/>
      <c r="D24" s="54"/>
      <c r="E24" s="6" t="str">
        <f>IF(F24="x",COUNT(E4:E$5)+1,"")</f>
        <v/>
      </c>
      <c r="F24" s="7"/>
    </row>
    <row r="25" spans="2:6" s="3" customFormat="1" ht="18" customHeight="1" x14ac:dyDescent="0.25">
      <c r="B25" s="10"/>
      <c r="C25" s="6"/>
      <c r="D25" s="54"/>
      <c r="E25" s="6" t="str">
        <f>IF(F25="x",COUNT(E$5:E5)+1,"")</f>
        <v/>
      </c>
      <c r="F25" s="7"/>
    </row>
    <row r="26" spans="2:6" s="3" customFormat="1" ht="18" customHeight="1" x14ac:dyDescent="0.25">
      <c r="B26" s="10"/>
      <c r="C26" s="6"/>
      <c r="D26" s="54"/>
      <c r="E26" s="6" t="str">
        <f>IF(F26="x",COUNT(E$5:E6)+1,"")</f>
        <v/>
      </c>
      <c r="F26" s="7"/>
    </row>
    <row r="27" spans="2:6" s="3" customFormat="1" ht="18" customHeight="1" x14ac:dyDescent="0.25">
      <c r="B27" s="10"/>
      <c r="C27" s="6"/>
      <c r="D27" s="54"/>
      <c r="E27" s="6" t="str">
        <f>IF(F27="x",COUNT(E$5:E7)+1,"")</f>
        <v/>
      </c>
      <c r="F27" s="7"/>
    </row>
    <row r="28" spans="2:6" s="3" customFormat="1" ht="18" customHeight="1" x14ac:dyDescent="0.25">
      <c r="B28" s="10"/>
      <c r="C28" s="6"/>
      <c r="D28" s="54"/>
      <c r="E28" s="6" t="str">
        <f>IF(F28="x",COUNT(E$5:E8)+1,"")</f>
        <v/>
      </c>
      <c r="F28" s="7"/>
    </row>
    <row r="29" spans="2:6" s="3" customFormat="1" ht="18" customHeight="1" x14ac:dyDescent="0.25">
      <c r="B29" s="10"/>
      <c r="C29" s="6"/>
      <c r="D29" s="54"/>
      <c r="E29" s="6" t="str">
        <f>IF(F29="x",COUNT(E$5:E9)+1,"")</f>
        <v/>
      </c>
      <c r="F29" s="7"/>
    </row>
    <row r="30" spans="2:6" s="3" customFormat="1" ht="18" customHeight="1" x14ac:dyDescent="0.25">
      <c r="B30" s="10"/>
      <c r="C30" s="6"/>
      <c r="D30" s="54"/>
      <c r="E30" s="6" t="str">
        <f>IF(F30="x",COUNT(E$5:E10)+1,"")</f>
        <v/>
      </c>
      <c r="F30" s="7"/>
    </row>
    <row r="31" spans="2:6" s="3" customFormat="1" ht="18" customHeight="1" x14ac:dyDescent="0.25">
      <c r="B31" s="10"/>
      <c r="C31" s="6"/>
      <c r="D31" s="54"/>
      <c r="E31" s="6" t="str">
        <f>IF(F31="x",COUNT(E$5:E11)+1,"")</f>
        <v/>
      </c>
      <c r="F31" s="7"/>
    </row>
    <row r="32" spans="2:6" s="3" customFormat="1" ht="18" customHeight="1" x14ac:dyDescent="0.25">
      <c r="B32" s="10"/>
      <c r="C32" s="6"/>
      <c r="D32" s="54"/>
      <c r="E32" s="6" t="str">
        <f>IF(F32="x",COUNT(E$5:E12)+1,"")</f>
        <v/>
      </c>
      <c r="F32" s="7"/>
    </row>
    <row r="33" spans="2:6" s="3" customFormat="1" ht="18" customHeight="1" x14ac:dyDescent="0.25">
      <c r="B33" s="10"/>
      <c r="C33" s="6"/>
      <c r="D33" s="54"/>
      <c r="E33" s="6" t="str">
        <f>IF(F33="x",COUNT(E$5:E13)+1,"")</f>
        <v/>
      </c>
      <c r="F33" s="7"/>
    </row>
    <row r="34" spans="2:6" s="3" customFormat="1" ht="18" customHeight="1" x14ac:dyDescent="0.25">
      <c r="B34" s="10"/>
      <c r="C34" s="6"/>
      <c r="D34" s="54"/>
      <c r="E34" s="6" t="str">
        <f>IF(F34="x",COUNT(E$5:E14)+1,"")</f>
        <v/>
      </c>
      <c r="F34" s="7"/>
    </row>
    <row r="35" spans="2:6" s="3" customFormat="1" ht="18" customHeight="1" x14ac:dyDescent="0.25">
      <c r="B35" s="10"/>
      <c r="C35" s="6"/>
      <c r="D35" s="54"/>
      <c r="E35" s="6" t="str">
        <f>IF(F35="x",COUNT(E$5:E15)+1,"")</f>
        <v/>
      </c>
      <c r="F35" s="7"/>
    </row>
    <row r="36" spans="2:6" s="3" customFormat="1" ht="18" customHeight="1" x14ac:dyDescent="0.25">
      <c r="B36" s="10"/>
      <c r="C36" s="6"/>
      <c r="D36" s="54"/>
      <c r="E36" s="6" t="str">
        <f>IF(F36="x",COUNT(E$5:E16)+1,"")</f>
        <v/>
      </c>
      <c r="F36" s="7"/>
    </row>
    <row r="37" spans="2:6" ht="18" customHeight="1" x14ac:dyDescent="0.25">
      <c r="B37" s="64" t="s">
        <v>150</v>
      </c>
      <c r="C37" s="28"/>
      <c r="D37" s="28"/>
      <c r="E37" s="28" t="str">
        <f>IF(F37="x",COUNT(E$5:E36)+1,"")</f>
        <v/>
      </c>
      <c r="F37" s="28"/>
    </row>
    <row r="38" spans="2:6" x14ac:dyDescent="0.25">
      <c r="B38" s="2"/>
      <c r="C38" s="2"/>
      <c r="D38" s="2"/>
      <c r="E38" s="2"/>
      <c r="F38" s="2"/>
    </row>
  </sheetData>
  <conditionalFormatting sqref="B8:D16 F8:F16 F36 B36:D36">
    <cfRule type="expression" dxfId="39" priority="40">
      <formula>MOD(ROW(),2)=1</formula>
    </cfRule>
  </conditionalFormatting>
  <conditionalFormatting sqref="E8:E16 E36">
    <cfRule type="expression" dxfId="38" priority="39">
      <formula>MOD(ROW(),2)=1</formula>
    </cfRule>
  </conditionalFormatting>
  <conditionalFormatting sqref="F35 B35:D35">
    <cfRule type="expression" dxfId="37" priority="38">
      <formula>MOD(ROW(),2)=1</formula>
    </cfRule>
  </conditionalFormatting>
  <conditionalFormatting sqref="E35">
    <cfRule type="expression" dxfId="36" priority="37">
      <formula>MOD(ROW(),2)=1</formula>
    </cfRule>
  </conditionalFormatting>
  <conditionalFormatting sqref="F34 B34:D34">
    <cfRule type="expression" dxfId="35" priority="36">
      <formula>MOD(ROW(),2)=1</formula>
    </cfRule>
  </conditionalFormatting>
  <conditionalFormatting sqref="E34">
    <cfRule type="expression" dxfId="34" priority="35">
      <formula>MOD(ROW(),2)=1</formula>
    </cfRule>
  </conditionalFormatting>
  <conditionalFormatting sqref="F33 B33:D33">
    <cfRule type="expression" dxfId="33" priority="34">
      <formula>MOD(ROW(),2)=1</formula>
    </cfRule>
  </conditionalFormatting>
  <conditionalFormatting sqref="E33">
    <cfRule type="expression" dxfId="32" priority="33">
      <formula>MOD(ROW(),2)=1</formula>
    </cfRule>
  </conditionalFormatting>
  <conditionalFormatting sqref="F32 B32:D32">
    <cfRule type="expression" dxfId="31" priority="32">
      <formula>MOD(ROW(),2)=1</formula>
    </cfRule>
  </conditionalFormatting>
  <conditionalFormatting sqref="E32">
    <cfRule type="expression" dxfId="30" priority="31">
      <formula>MOD(ROW(),2)=1</formula>
    </cfRule>
  </conditionalFormatting>
  <conditionalFormatting sqref="F31 B31:D31">
    <cfRule type="expression" dxfId="29" priority="30">
      <formula>MOD(ROW(),2)=1</formula>
    </cfRule>
  </conditionalFormatting>
  <conditionalFormatting sqref="E31">
    <cfRule type="expression" dxfId="28" priority="29">
      <formula>MOD(ROW(),2)=1</formula>
    </cfRule>
  </conditionalFormatting>
  <conditionalFormatting sqref="F30 B30:D30">
    <cfRule type="expression" dxfId="27" priority="28">
      <formula>MOD(ROW(),2)=1</formula>
    </cfRule>
  </conditionalFormatting>
  <conditionalFormatting sqref="E30">
    <cfRule type="expression" dxfId="26" priority="27">
      <formula>MOD(ROW(),2)=1</formula>
    </cfRule>
  </conditionalFormatting>
  <conditionalFormatting sqref="F29 B29:D29">
    <cfRule type="expression" dxfId="25" priority="26">
      <formula>MOD(ROW(),2)=1</formula>
    </cfRule>
  </conditionalFormatting>
  <conditionalFormatting sqref="E29">
    <cfRule type="expression" dxfId="24" priority="25">
      <formula>MOD(ROW(),2)=1</formula>
    </cfRule>
  </conditionalFormatting>
  <conditionalFormatting sqref="F28 B28:D28">
    <cfRule type="expression" dxfId="23" priority="24">
      <formula>MOD(ROW(),2)=1</formula>
    </cfRule>
  </conditionalFormatting>
  <conditionalFormatting sqref="E28">
    <cfRule type="expression" dxfId="22" priority="23">
      <formula>MOD(ROW(),2)=1</formula>
    </cfRule>
  </conditionalFormatting>
  <conditionalFormatting sqref="F27 B27:D27">
    <cfRule type="expression" dxfId="21" priority="22">
      <formula>MOD(ROW(),2)=1</formula>
    </cfRule>
  </conditionalFormatting>
  <conditionalFormatting sqref="E27">
    <cfRule type="expression" dxfId="20" priority="21">
      <formula>MOD(ROW(),2)=1</formula>
    </cfRule>
  </conditionalFormatting>
  <conditionalFormatting sqref="F26 B26:D26">
    <cfRule type="expression" dxfId="19" priority="20">
      <formula>MOD(ROW(),2)=1</formula>
    </cfRule>
  </conditionalFormatting>
  <conditionalFormatting sqref="E26">
    <cfRule type="expression" dxfId="18" priority="19">
      <formula>MOD(ROW(),2)=1</formula>
    </cfRule>
  </conditionalFormatting>
  <conditionalFormatting sqref="F25 B25:D25">
    <cfRule type="expression" dxfId="17" priority="18">
      <formula>MOD(ROW(),2)=1</formula>
    </cfRule>
  </conditionalFormatting>
  <conditionalFormatting sqref="E25">
    <cfRule type="expression" dxfId="16" priority="17">
      <formula>MOD(ROW(),2)=1</formula>
    </cfRule>
  </conditionalFormatting>
  <conditionalFormatting sqref="F24 B24:D24">
    <cfRule type="expression" dxfId="15" priority="16">
      <formula>MOD(ROW(),2)=1</formula>
    </cfRule>
  </conditionalFormatting>
  <conditionalFormatting sqref="E24">
    <cfRule type="expression" dxfId="14" priority="15">
      <formula>MOD(ROW(),2)=1</formula>
    </cfRule>
  </conditionalFormatting>
  <conditionalFormatting sqref="F23 B23:D23">
    <cfRule type="expression" dxfId="13" priority="14">
      <formula>MOD(ROW(),2)=1</formula>
    </cfRule>
  </conditionalFormatting>
  <conditionalFormatting sqref="E23">
    <cfRule type="expression" dxfId="12" priority="13">
      <formula>MOD(ROW(),2)=1</formula>
    </cfRule>
  </conditionalFormatting>
  <conditionalFormatting sqref="F22 B22:D22">
    <cfRule type="expression" dxfId="11" priority="12">
      <formula>MOD(ROW(),2)=1</formula>
    </cfRule>
  </conditionalFormatting>
  <conditionalFormatting sqref="E22">
    <cfRule type="expression" dxfId="10" priority="11">
      <formula>MOD(ROW(),2)=1</formula>
    </cfRule>
  </conditionalFormatting>
  <conditionalFormatting sqref="F21 B21:D21">
    <cfRule type="expression" dxfId="9" priority="10">
      <formula>MOD(ROW(),2)=1</formula>
    </cfRule>
  </conditionalFormatting>
  <conditionalFormatting sqref="E21">
    <cfRule type="expression" dxfId="8" priority="9">
      <formula>MOD(ROW(),2)=1</formula>
    </cfRule>
  </conditionalFormatting>
  <conditionalFormatting sqref="F20 B20:D20">
    <cfRule type="expression" dxfId="7" priority="8">
      <formula>MOD(ROW(),2)=1</formula>
    </cfRule>
  </conditionalFormatting>
  <conditionalFormatting sqref="E20">
    <cfRule type="expression" dxfId="6" priority="7">
      <formula>MOD(ROW(),2)=1</formula>
    </cfRule>
  </conditionalFormatting>
  <conditionalFormatting sqref="F19 B19:D19">
    <cfRule type="expression" dxfId="5" priority="6">
      <formula>MOD(ROW(),2)=1</formula>
    </cfRule>
  </conditionalFormatting>
  <conditionalFormatting sqref="E19">
    <cfRule type="expression" dxfId="4" priority="5">
      <formula>MOD(ROW(),2)=1</formula>
    </cfRule>
  </conditionalFormatting>
  <conditionalFormatting sqref="F18 B18:D18">
    <cfRule type="expression" dxfId="3" priority="4">
      <formula>MOD(ROW(),2)=1</formula>
    </cfRule>
  </conditionalFormatting>
  <conditionalFormatting sqref="E18">
    <cfRule type="expression" dxfId="2" priority="3">
      <formula>MOD(ROW(),2)=1</formula>
    </cfRule>
  </conditionalFormatting>
  <conditionalFormatting sqref="F17 B17:D17">
    <cfRule type="expression" dxfId="1" priority="2">
      <formula>MOD(ROW(),2)=1</formula>
    </cfRule>
  </conditionalFormatting>
  <conditionalFormatting sqref="E17">
    <cfRule type="expression" dxfId="0" priority="1">
      <formula>MOD(ROW(),2)=1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43"/>
  <sheetViews>
    <sheetView showGridLines="0" workbookViewId="0">
      <selection activeCell="E6" sqref="E6"/>
    </sheetView>
  </sheetViews>
  <sheetFormatPr defaultRowHeight="15" x14ac:dyDescent="0.25"/>
  <cols>
    <col min="3" max="3" width="29.85546875" customWidth="1"/>
    <col min="4" max="4" width="34.85546875" customWidth="1"/>
    <col min="5" max="5" width="9.140625" style="32"/>
  </cols>
  <sheetData>
    <row r="5" spans="3:7" x14ac:dyDescent="0.25">
      <c r="C5" t="s">
        <v>81</v>
      </c>
    </row>
    <row r="6" spans="3:7" x14ac:dyDescent="0.25">
      <c r="C6" s="31" t="str">
        <f>IF(ROWS($C$6:$C6)&gt;MAX(Starters!$E:$E),"",INDEX(Starters!B:B,MATCH(ROWS($C$6:$C6),Starters!$E:$E,0)))</f>
        <v>Tomato Soup</v>
      </c>
      <c r="D6" t="str">
        <f>IF(ROWS($C$6:$C6)&gt;MAX(Starters!$E:$E),"",IF(INDEX(Starters!C:C,MATCH(ROWS($C$6:$C6),Starters!$E:$E,0))=0,"",INDEX(Starters!C:C,MATCH(ROWS($C$6:$C6),Starters!$E:$E,0))))</f>
        <v>Served with bread rolles</v>
      </c>
      <c r="E6" s="32">
        <f>IF(ROWS($C$6:$C6)&gt;MAX(Starters!$E:$E),"",INDEX(Starters!D:D,MATCH(ROWS($C$6:$C6),Starters!$E:$E,0)))</f>
        <v>3.5</v>
      </c>
    </row>
    <row r="7" spans="3:7" x14ac:dyDescent="0.25">
      <c r="C7" t="str">
        <f>IF(ROWS($C$6:$C7)&gt;MAX(Starters!$E:$E),"",INDEX(Starters!B:B,MATCH(ROWS($C$6:$C7),Starters!$E:$E,0)))</f>
        <v>Leek and Potato Soup</v>
      </c>
      <c r="D7" t="str">
        <f>IF(ROWS($C$6:$C7)&gt;MAX(Starters!$E:$E),"",IF(INDEX(Starters!C:C,MATCH(ROWS($C$6:$C7),Starters!$E:$E,0))=0,"",INDEX(Starters!C:C,MATCH(ROWS($C$6:$C7),Starters!$E:$E,0))))</f>
        <v>Served with bread rolles</v>
      </c>
      <c r="E7" s="32">
        <f>IF(ROWS($C$6:$C7)&gt;MAX(Starters!$E:$E),"",INDEX(Starters!D:D,MATCH(ROWS($C$6:$C7),Starters!$E:$E,0)))</f>
        <v>3.5</v>
      </c>
    </row>
    <row r="8" spans="3:7" x14ac:dyDescent="0.25">
      <c r="C8" t="str">
        <f>IF(ROWS($C$6:$C8)&gt;MAX(Starters!$E:$E),"",INDEX(Starters!B:B,MATCH(ROWS($C$6:$C8),Starters!$E:$E,0)))</f>
        <v>Grilled Potato Skins</v>
      </c>
      <c r="D8" t="str">
        <f>IF(ROWS($C$6:$C8)&gt;MAX(Starters!$E:$E),"",IF(INDEX(Starters!C:C,MATCH(ROWS($C$6:$C8),Starters!$E:$E,0))=0,"",INDEX(Starters!C:C,MATCH(ROWS($C$6:$C8),Starters!$E:$E,0))))</f>
        <v>With Melted Cheese and Bacon</v>
      </c>
      <c r="E8" s="32">
        <f>IF(ROWS($C$6:$C8)&gt;MAX(Starters!$E:$E),"",INDEX(Starters!D:D,MATCH(ROWS($C$6:$C8),Starters!$E:$E,0)))</f>
        <v>4</v>
      </c>
      <c r="G8" s="31"/>
    </row>
    <row r="9" spans="3:7" x14ac:dyDescent="0.25">
      <c r="C9" t="str">
        <f>IF(ROWS($C$6:$C9)&gt;MAX(Starters!$E:$E),"",INDEX(Starters!B:B,MATCH(ROWS($C$6:$C9),Starters!$E:$E,0)))</f>
        <v/>
      </c>
      <c r="D9" t="str">
        <f>IF(ROWS($C$6:$C9)&gt;MAX(Starters!$E:$E),"",IF(INDEX(Starters!C:C,MATCH(ROWS($C$6:$C9),Starters!$E:$E,0))=0,"",INDEX(Starters!C:C,MATCH(ROWS($C$6:$C9),Starters!$E:$E,0))))</f>
        <v/>
      </c>
      <c r="E9" s="32" t="str">
        <f>IF(ROWS($C$6:$C9)&gt;MAX(Starters!$E:$E),"",INDEX(Starters!D:D,MATCH(ROWS($C$6:$C9),Starters!$E:$E,0)))</f>
        <v/>
      </c>
    </row>
    <row r="10" spans="3:7" x14ac:dyDescent="0.25">
      <c r="C10" t="str">
        <f>IF(ROWS($C$6:$C10)&gt;MAX(Starters!$E:$E),"",INDEX(Starters!B:B,MATCH(ROWS($C$6:$C10),Starters!$E:$E,0)))</f>
        <v/>
      </c>
      <c r="D10" t="str">
        <f>IF(ROWS($C$6:$C10)&gt;MAX(Starters!$E:$E),"",IF(INDEX(Starters!C:C,MATCH(ROWS($C$6:$C10),Starters!$E:$E,0))=0,"",INDEX(Starters!C:C,MATCH(ROWS($C$6:$C10),Starters!$E:$E,0))))</f>
        <v/>
      </c>
      <c r="E10" s="32" t="str">
        <f>IF(ROWS($C$6:$C10)&gt;MAX(Starters!$E:$E),"",INDEX(Starters!D:D,MATCH(ROWS($C$6:$C10),Starters!$E:$E,0)))</f>
        <v/>
      </c>
    </row>
    <row r="11" spans="3:7" x14ac:dyDescent="0.25">
      <c r="C11" t="str">
        <f>IF(ROWS($C$6:$C11)&gt;MAX(Starters!$E:$E),"",INDEX(Starters!B:B,MATCH(ROWS($C$6:$C11),Starters!$E:$E,0)))</f>
        <v/>
      </c>
      <c r="D11" t="str">
        <f>IF(ROWS($C$6:$C11)&gt;MAX(Starters!$E:$E),"",IF(INDEX(Starters!C:C,MATCH(ROWS($C$6:$C11),Starters!$E:$E,0))=0,"",INDEX(Starters!C:C,MATCH(ROWS($C$6:$C11),Starters!$E:$E,0))))</f>
        <v/>
      </c>
      <c r="E11" s="32" t="str">
        <f>IF(ROWS($C$6:$C11)&gt;MAX(Starters!$E:$E),"",INDEX(Starters!D:D,MATCH(ROWS($C$6:$C11),Starters!$E:$E,0)))</f>
        <v/>
      </c>
    </row>
    <row r="12" spans="3:7" x14ac:dyDescent="0.25">
      <c r="C12" t="str">
        <f>IF(ROWS($C$6:$C12)&gt;MAX(Starters!$E:$E),"",INDEX(Starters!B:B,MATCH(ROWS($C$6:$C12),Starters!$E:$E,0)))</f>
        <v/>
      </c>
      <c r="D12" t="str">
        <f>IF(ROWS($C$6:$C12)&gt;MAX(Starters!$E:$E),"",IF(INDEX(Starters!C:C,MATCH(ROWS($C$6:$C12),Starters!$E:$E,0))=0,"",INDEX(Starters!C:C,MATCH(ROWS($C$6:$C12),Starters!$E:$E,0))))</f>
        <v/>
      </c>
      <c r="E12" s="32" t="str">
        <f>IF(ROWS($C$6:$C12)&gt;MAX(Starters!$E:$E),"",INDEX(Starters!D:D,MATCH(ROWS($C$6:$C12),Starters!$E:$E,0)))</f>
        <v/>
      </c>
    </row>
    <row r="13" spans="3:7" x14ac:dyDescent="0.25">
      <c r="C13" t="str">
        <f>IF(ROWS($C$6:$C13)&gt;MAX(Starters!$E:$E),"",INDEX(Starters!B:B,MATCH(ROWS($C$6:$C13),Starters!$E:$E,0)))</f>
        <v/>
      </c>
      <c r="D13" t="str">
        <f>IF(ROWS($C$6:$C13)&gt;MAX(Starters!$E:$E),"",IF(INDEX(Starters!C:C,MATCH(ROWS($C$6:$C13),Starters!$E:$E,0))=0,"",INDEX(Starters!C:C,MATCH(ROWS($C$6:$C13),Starters!$E:$E,0))))</f>
        <v/>
      </c>
      <c r="E13" s="32" t="str">
        <f>IF(ROWS($C$6:$C13)&gt;MAX(Starters!$E:$E),"",INDEX(Starters!D:D,MATCH(ROWS($C$6:$C13),Starters!$E:$E,0)))</f>
        <v/>
      </c>
    </row>
    <row r="15" spans="3:7" x14ac:dyDescent="0.25">
      <c r="C15" t="s">
        <v>87</v>
      </c>
    </row>
    <row r="16" spans="3:7" x14ac:dyDescent="0.25">
      <c r="C16" s="31" t="str">
        <f>IF(ROWS($C$16:$C16)&gt;MAX(Entrees!$E:$E),"",INDEX(Entrees!B:B,MATCH(ROWS($C$16:$C16),Entrees!$E:$E,0)))</f>
        <v>Sirloin Steak</v>
      </c>
      <c r="D16" t="str">
        <f>IF(ROWS($C$16:$C16)&gt;MAX(Entrees!$E:$E),"",IF(INDEX(Entrees!C:C,MATCH(ROWS($C$16:$C16),Entrees!$E:$E,0))=0,"",INDEX(Entrees!C:C,MATCH(ROWS($C$16:$C16),Entrees!$E:$E,0))))</f>
        <v>With Pepper Souce and Mushrooms</v>
      </c>
      <c r="E16" s="32">
        <f>IF(ROWS($C$16:$C16)&gt;MAX(Entrees!$E:$E),"",INDEX(Entrees!D:D,MATCH(ROWS($C$16:$C16),Entrees!$E:$E,0)))</f>
        <v>15</v>
      </c>
    </row>
    <row r="17" spans="3:5" x14ac:dyDescent="0.25">
      <c r="C17" s="31" t="str">
        <f>IF(ROWS($C$16:$C17)&gt;MAX(Entrees!$E:$E),"",INDEX(Entrees!B:B,MATCH(ROWS($C$16:$C17),Entrees!$E:$E,0)))</f>
        <v>Gammon Steak</v>
      </c>
      <c r="D17" t="str">
        <f>IF(ROWS($C$16:$C17)&gt;MAX(Entrees!$E:$E),"",IF(INDEX(Entrees!C:C,MATCH(ROWS($C$16:$C17),Entrees!$E:$E,0))=0,"",INDEX(Entrees!C:C,MATCH(ROWS($C$16:$C17),Entrees!$E:$E,0))))</f>
        <v>Served with Egg and Pice of Pinapple</v>
      </c>
      <c r="E17" s="32">
        <f>IF(ROWS($C$16:$C17)&gt;MAX(Entrees!$E:$E),"",INDEX(Entrees!D:D,MATCH(ROWS($C$16:$C17),Entrees!$E:$E,0)))</f>
        <v>14</v>
      </c>
    </row>
    <row r="18" spans="3:5" x14ac:dyDescent="0.25">
      <c r="C18" s="31" t="str">
        <f>IF(ROWS($C$16:$C18)&gt;MAX(Entrees!$E:$E),"",INDEX(Entrees!B:B,MATCH(ROWS($C$16:$C18),Entrees!$E:$E,0)))</f>
        <v>Mix Grill Platter</v>
      </c>
      <c r="D18" t="str">
        <f>IF(ROWS($C$16:$C18)&gt;MAX(Entrees!$E:$E),"",IF(INDEX(Entrees!C:C,MATCH(ROWS($C$16:$C18),Entrees!$E:$E,0))=0,"",INDEX(Entrees!C:C,MATCH(ROWS($C$16:$C18),Entrees!$E:$E,0))))</f>
        <v/>
      </c>
      <c r="E18" s="32">
        <f>IF(ROWS($C$16:$C18)&gt;MAX(Entrees!$E:$E),"",INDEX(Entrees!D:D,MATCH(ROWS($C$16:$C18),Entrees!$E:$E,0)))</f>
        <v>20</v>
      </c>
    </row>
    <row r="19" spans="3:5" x14ac:dyDescent="0.25">
      <c r="C19" s="31" t="str">
        <f>IF(ROWS($C$16:$C19)&gt;MAX(Entrees!$E:$E),"",INDEX(Entrees!B:B,MATCH(ROWS($C$16:$C19),Entrees!$E:$E,0)))</f>
        <v/>
      </c>
      <c r="D19" t="str">
        <f>IF(ROWS($C$16:$C19)&gt;MAX(Entrees!$E:$E),"",IF(INDEX(Entrees!C:C,MATCH(ROWS($C$16:$C19),Entrees!$E:$E,0))=0,"",INDEX(Entrees!C:C,MATCH(ROWS($C$16:$C19),Entrees!$E:$E,0))))</f>
        <v/>
      </c>
      <c r="E19" s="32" t="str">
        <f>IF(ROWS($C$16:$C19)&gt;MAX(Entrees!$E:$E),"",INDEX(Entrees!D:D,MATCH(ROWS($C$16:$C19),Entrees!$E:$E,0)))</f>
        <v/>
      </c>
    </row>
    <row r="20" spans="3:5" x14ac:dyDescent="0.25">
      <c r="C20" s="31" t="str">
        <f>IF(ROWS($C$16:$C20)&gt;MAX(Entrees!$E:$E),"",INDEX(Entrees!B:B,MATCH(ROWS($C$16:$C20),Entrees!$E:$E,0)))</f>
        <v/>
      </c>
      <c r="D20" t="str">
        <f>IF(ROWS($C$16:$C20)&gt;MAX(Entrees!$E:$E),"",IF(INDEX(Entrees!C:C,MATCH(ROWS($C$16:$C20),Entrees!$E:$E,0))=0,"",INDEX(Entrees!C:C,MATCH(ROWS($C$16:$C20),Entrees!$E:$E,0))))</f>
        <v/>
      </c>
      <c r="E20" s="32" t="str">
        <f>IF(ROWS($C$16:$C20)&gt;MAX(Entrees!$E:$E),"",INDEX(Entrees!D:D,MATCH(ROWS($C$16:$C20),Entrees!$E:$E,0)))</f>
        <v/>
      </c>
    </row>
    <row r="21" spans="3:5" x14ac:dyDescent="0.25">
      <c r="C21" s="31" t="str">
        <f>IF(ROWS($C$16:$C21)&gt;MAX(Entrees!$E:$E),"",INDEX(Entrees!B:B,MATCH(ROWS($C$16:$C21),Entrees!$E:$E,0)))</f>
        <v/>
      </c>
      <c r="D21" t="str">
        <f>IF(ROWS($C$16:$C21)&gt;MAX(Entrees!$E:$E),"",IF(INDEX(Entrees!C:C,MATCH(ROWS($C$16:$C21),Entrees!$E:$E,0))=0,"",INDEX(Entrees!C:C,MATCH(ROWS($C$16:$C21),Entrees!$E:$E,0))))</f>
        <v/>
      </c>
      <c r="E21" s="32" t="str">
        <f>IF(ROWS($C$16:$C21)&gt;MAX(Entrees!$E:$E),"",INDEX(Entrees!D:D,MATCH(ROWS($C$16:$C21),Entrees!$E:$E,0)))</f>
        <v/>
      </c>
    </row>
    <row r="22" spans="3:5" x14ac:dyDescent="0.25">
      <c r="C22" s="31" t="str">
        <f>IF(ROWS($C$16:$C22)&gt;MAX(Entrees!$E:$E),"",INDEX(Entrees!B:B,MATCH(ROWS($C$16:$C22),Entrees!$E:$E,0)))</f>
        <v/>
      </c>
      <c r="D22" t="str">
        <f>IF(ROWS($C$16:$C22)&gt;MAX(Entrees!$E:$E),"",IF(INDEX(Entrees!C:C,MATCH(ROWS($C$16:$C22),Entrees!$E:$E,0))=0,"",INDEX(Entrees!C:C,MATCH(ROWS($C$16:$C22),Entrees!$E:$E,0))))</f>
        <v/>
      </c>
      <c r="E22" s="32" t="str">
        <f>IF(ROWS($C$16:$C22)&gt;MAX(Entrees!$E:$E),"",INDEX(Entrees!D:D,MATCH(ROWS($C$16:$C22),Entrees!$E:$E,0)))</f>
        <v/>
      </c>
    </row>
    <row r="23" spans="3:5" x14ac:dyDescent="0.25">
      <c r="C23" s="31" t="str">
        <f>IF(ROWS($C$16:$C23)&gt;MAX(Entrees!$E:$E),"",INDEX(Entrees!B:B,MATCH(ROWS($C$16:$C23),Entrees!$E:$E,0)))</f>
        <v/>
      </c>
      <c r="D23" t="str">
        <f>IF(ROWS($C$16:$C23)&gt;MAX(Entrees!$E:$E),"",IF(INDEX(Entrees!C:C,MATCH(ROWS($C$16:$C23),Entrees!$E:$E,0))=0,"",INDEX(Entrees!C:C,MATCH(ROWS($C$16:$C23),Entrees!$E:$E,0))))</f>
        <v/>
      </c>
      <c r="E23" s="32" t="str">
        <f>IF(ROWS($C$16:$C23)&gt;MAX(Entrees!$E:$E),"",INDEX(Entrees!D:D,MATCH(ROWS($C$16:$C23),Entrees!$E:$E,0)))</f>
        <v/>
      </c>
    </row>
    <row r="25" spans="3:5" x14ac:dyDescent="0.25">
      <c r="C25" t="s">
        <v>82</v>
      </c>
    </row>
    <row r="26" spans="3:5" x14ac:dyDescent="0.25">
      <c r="C26" s="31" t="str">
        <f>IF(ROWS($C$26:$C26)&gt;MAX(Desserts!$E:$E),"",INDEX(Desserts!B:B,MATCH(ROWS($C$26:$C26),Desserts!$E:$E,0)))</f>
        <v>Chocolate profiteroles</v>
      </c>
      <c r="D26" t="str">
        <f>IF(ROWS($C$26:$C26)&gt;MAX(Desserts!$E:$E),"",IF(INDEX(Desserts!C:C,MATCH(ROWS($C$26:$C26),Desserts!$E:$E,0))=0,"",INDEX(Desserts!C:C,MATCH(ROWS($C$26:$C26),Desserts!$E:$E,0))))</f>
        <v>Served with choice of Icecream</v>
      </c>
      <c r="E26" s="32">
        <f>IF(ROWS($C$26:$C26)&gt;MAX(Desserts!$E:$E),"",INDEX(Desserts!D:D,MATCH(ROWS($C$26:$C26),Desserts!$E:$E,0)))</f>
        <v>3.5</v>
      </c>
    </row>
    <row r="27" spans="3:5" x14ac:dyDescent="0.25">
      <c r="C27" s="31" t="str">
        <f>IF(ROWS($C$26:$C27)&gt;MAX(Desserts!$E:$E),"",INDEX(Desserts!B:B,MATCH(ROWS($C$26:$C27),Desserts!$E:$E,0)))</f>
        <v>Apple crumble</v>
      </c>
      <c r="D27" t="str">
        <f>IF(ROWS($C$26:$C27)&gt;MAX(Desserts!$E:$E),"",IF(INDEX(Desserts!C:C,MATCH(ROWS($C$26:$C27),Desserts!$E:$E,0))=0,"",INDEX(Desserts!C:C,MATCH(ROWS($C$26:$C27),Desserts!$E:$E,0))))</f>
        <v/>
      </c>
      <c r="E27" s="32">
        <f>IF(ROWS($C$26:$C27)&gt;MAX(Desserts!$E:$E),"",INDEX(Desserts!D:D,MATCH(ROWS($C$26:$C27),Desserts!$E:$E,0)))</f>
        <v>2.95</v>
      </c>
    </row>
    <row r="28" spans="3:5" x14ac:dyDescent="0.25">
      <c r="C28" s="31" t="str">
        <f>IF(ROWS($C$26:$C28)&gt;MAX(Desserts!$E:$E),"",INDEX(Desserts!B:B,MATCH(ROWS($C$26:$C28),Desserts!$E:$E,0)))</f>
        <v>Strawberry sundae</v>
      </c>
      <c r="D28" t="str">
        <f>IF(ROWS($C$26:$C28)&gt;MAX(Desserts!$E:$E),"",IF(INDEX(Desserts!C:C,MATCH(ROWS($C$26:$C28),Desserts!$E:$E,0))=0,"",INDEX(Desserts!C:C,MATCH(ROWS($C$26:$C28),Desserts!$E:$E,0))))</f>
        <v/>
      </c>
      <c r="E28" s="32">
        <f>IF(ROWS($C$26:$C28)&gt;MAX(Desserts!$E:$E),"",INDEX(Desserts!D:D,MATCH(ROWS($C$26:$C28),Desserts!$E:$E,0)))</f>
        <v>3.5</v>
      </c>
    </row>
    <row r="29" spans="3:5" x14ac:dyDescent="0.25">
      <c r="C29" s="31" t="str">
        <f>IF(ROWS($C$26:$C29)&gt;MAX(Desserts!$E:$E),"",INDEX(Desserts!B:B,MATCH(ROWS($C$26:$C29),Desserts!$E:$E,0)))</f>
        <v>Fruit salad</v>
      </c>
      <c r="D29" t="str">
        <f>IF(ROWS($C$26:$C29)&gt;MAX(Desserts!$E:$E),"",IF(INDEX(Desserts!C:C,MATCH(ROWS($C$26:$C29),Desserts!$E:$E,0))=0,"",INDEX(Desserts!C:C,MATCH(ROWS($C$26:$C29),Desserts!$E:$E,0))))</f>
        <v/>
      </c>
      <c r="E29" s="32">
        <f>IF(ROWS($C$26:$C29)&gt;MAX(Desserts!$E:$E),"",INDEX(Desserts!D:D,MATCH(ROWS($C$26:$C29),Desserts!$E:$E,0)))</f>
        <v>2.5</v>
      </c>
    </row>
    <row r="30" spans="3:5" x14ac:dyDescent="0.25">
      <c r="C30" s="31" t="str">
        <f>IF(ROWS($C$26:$C30)&gt;MAX(Desserts!$E:$E),"",INDEX(Desserts!B:B,MATCH(ROWS($C$26:$C30),Desserts!$E:$E,0)))</f>
        <v/>
      </c>
      <c r="D30" t="str">
        <f>IF(ROWS($C$26:$C30)&gt;MAX(Desserts!$E:$E),"",IF(INDEX(Desserts!C:C,MATCH(ROWS($C$26:$C30),Desserts!$E:$E,0))=0,"",INDEX(Desserts!C:C,MATCH(ROWS($C$26:$C30),Desserts!$E:$E,0))))</f>
        <v/>
      </c>
      <c r="E30" s="32" t="str">
        <f>IF(ROWS($C$26:$C30)&gt;MAX(Desserts!$E:$E),"",INDEX(Desserts!D:D,MATCH(ROWS($C$26:$C30),Desserts!$E:$E,0)))</f>
        <v/>
      </c>
    </row>
    <row r="31" spans="3:5" x14ac:dyDescent="0.25">
      <c r="C31" s="31" t="str">
        <f>IF(ROWS($C$26:$C31)&gt;MAX(Desserts!$E:$E),"",INDEX(Desserts!B:B,MATCH(ROWS($C$26:$C31),Desserts!$E:$E,0)))</f>
        <v/>
      </c>
      <c r="D31" t="str">
        <f>IF(ROWS($C$26:$C31)&gt;MAX(Desserts!$E:$E),"",IF(INDEX(Desserts!C:C,MATCH(ROWS($C$26:$C31),Desserts!$E:$E,0))=0,"",INDEX(Desserts!C:C,MATCH(ROWS($C$26:$C31),Desserts!$E:$E,0))))</f>
        <v/>
      </c>
      <c r="E31" s="32" t="str">
        <f>IF(ROWS($C$26:$C31)&gt;MAX(Desserts!$E:$E),"",INDEX(Desserts!D:D,MATCH(ROWS($C$26:$C31),Desserts!$E:$E,0)))</f>
        <v/>
      </c>
    </row>
    <row r="32" spans="3:5" x14ac:dyDescent="0.25">
      <c r="C32" s="31" t="str">
        <f>IF(ROWS($C$26:$C32)&gt;MAX(Desserts!$E:$E),"",INDEX(Desserts!B:B,MATCH(ROWS($C$26:$C32),Desserts!$E:$E,0)))</f>
        <v/>
      </c>
      <c r="D32" t="str">
        <f>IF(ROWS($C$26:$C32)&gt;MAX(Desserts!$E:$E),"",IF(INDEX(Desserts!C:C,MATCH(ROWS($C$26:$C32),Desserts!$E:$E,0))=0,"",INDEX(Desserts!C:C,MATCH(ROWS($C$26:$C32),Desserts!$E:$E,0))))</f>
        <v/>
      </c>
      <c r="E32" s="32" t="str">
        <f>IF(ROWS($C$26:$C32)&gt;MAX(Desserts!$E:$E),"",INDEX(Desserts!D:D,MATCH(ROWS($C$26:$C32),Desserts!$E:$E,0)))</f>
        <v/>
      </c>
    </row>
    <row r="33" spans="3:5" x14ac:dyDescent="0.25">
      <c r="C33" s="31" t="str">
        <f>IF(ROWS($C$26:$C33)&gt;MAX(Desserts!$E:$E),"",INDEX(Desserts!B:B,MATCH(ROWS($C$26:$C33),Desserts!$E:$E,0)))</f>
        <v/>
      </c>
      <c r="D33" t="str">
        <f>IF(ROWS($C$26:$C33)&gt;MAX(Desserts!$E:$E),"",IF(INDEX(Desserts!C:C,MATCH(ROWS($C$26:$C33),Desserts!$E:$E,0))=0,"",INDEX(Desserts!C:C,MATCH(ROWS($C$26:$C33),Desserts!$E:$E,0))))</f>
        <v/>
      </c>
      <c r="E33" s="32" t="str">
        <f>IF(ROWS($C$26:$C33)&gt;MAX(Desserts!$E:$E),"",INDEX(Desserts!D:D,MATCH(ROWS($C$26:$C33),Desserts!$E:$E,0)))</f>
        <v/>
      </c>
    </row>
    <row r="35" spans="3:5" x14ac:dyDescent="0.25">
      <c r="C35" t="s">
        <v>86</v>
      </c>
    </row>
    <row r="36" spans="3:5" x14ac:dyDescent="0.25">
      <c r="C36" s="31" t="str">
        <f>IF(ROWS($C$36:$C36)&gt;MAX(Sides!$E:$E),"",INDEX(Sides!B:B,MATCH(ROWS($C$36:$C36),Sides!$E:$E,0)))</f>
        <v>Baked Potato</v>
      </c>
      <c r="E36" s="32">
        <f>IF(ROWS($C$36:$C36)&gt;MAX(Sides!$E:$E),"",INDEX(Sides!D:D,MATCH(ROWS($C$36:$C36),Sides!$E:$E,0)))</f>
        <v>1.5</v>
      </c>
    </row>
    <row r="37" spans="3:5" x14ac:dyDescent="0.25">
      <c r="C37" s="31" t="str">
        <f>IF(ROWS($C$36:$C37)&gt;MAX(Sides!$E:$E),"",INDEX(Sides!B:B,MATCH(ROWS($C$36:$C37),Sides!$E:$E,0)))</f>
        <v>Curly Fries</v>
      </c>
      <c r="E37" s="32">
        <f>IF(ROWS($C$36:$C37)&gt;MAX(Sides!$E:$E),"",INDEX(Sides!D:D,MATCH(ROWS($C$36:$C37),Sides!$E:$E,0)))</f>
        <v>1.75</v>
      </c>
    </row>
    <row r="38" spans="3:5" ht="30" x14ac:dyDescent="0.25">
      <c r="C38" s="31" t="str">
        <f>IF(ROWS($C$36:$C38)&gt;MAX(Sides!$E:$E),"",INDEX(Sides!B:B,MATCH(ROWS($C$36:$C38),Sides!$E:$E,0)))</f>
        <v>Roast potatoes with sage and orange</v>
      </c>
      <c r="E38" s="32">
        <f>IF(ROWS($C$36:$C38)&gt;MAX(Sides!$E:$E),"",INDEX(Sides!D:D,MATCH(ROWS($C$36:$C38),Sides!$E:$E,0)))</f>
        <v>1.75</v>
      </c>
    </row>
    <row r="39" spans="3:5" x14ac:dyDescent="0.25">
      <c r="C39" s="31" t="str">
        <f>IF(ROWS($C$36:$C39)&gt;MAX(Sides!$E:$E),"",INDEX(Sides!B:B,MATCH(ROWS($C$36:$C39),Sides!$E:$E,0)))</f>
        <v/>
      </c>
      <c r="E39" s="32" t="str">
        <f>IF(ROWS($C$36:$C39)&gt;MAX(Sides!$E:$E),"",INDEX(Sides!D:D,MATCH(ROWS($C$36:$C39),Sides!$E:$E,0)))</f>
        <v/>
      </c>
    </row>
    <row r="40" spans="3:5" x14ac:dyDescent="0.25">
      <c r="C40" s="31" t="str">
        <f>IF(ROWS($C$36:$C40)&gt;MAX(Sides!$E:$E),"",INDEX(Sides!B:B,MATCH(ROWS($C$36:$C40),Sides!$E:$E,0)))</f>
        <v/>
      </c>
      <c r="E40" s="32" t="str">
        <f>IF(ROWS($C$36:$C40)&gt;MAX(Sides!$E:$E),"",INDEX(Sides!D:D,MATCH(ROWS($C$36:$C40),Sides!$E:$E,0)))</f>
        <v/>
      </c>
    </row>
    <row r="41" spans="3:5" x14ac:dyDescent="0.25">
      <c r="C41" s="31" t="str">
        <f>IF(ROWS($C$36:$C41)&gt;MAX(Sides!$E:$E),"",INDEX(Sides!B:B,MATCH(ROWS($C$36:$C41),Sides!$E:$E,0)))</f>
        <v/>
      </c>
      <c r="E41" s="32" t="str">
        <f>IF(ROWS($C$36:$C41)&gt;MAX(Sides!$E:$E),"",INDEX(Sides!D:D,MATCH(ROWS($C$36:$C41),Sides!$E:$E,0)))</f>
        <v/>
      </c>
    </row>
    <row r="42" spans="3:5" x14ac:dyDescent="0.25">
      <c r="C42" s="31" t="str">
        <f>IF(ROWS($C$36:$C42)&gt;MAX(Sides!$E:$E),"",INDEX(Sides!B:B,MATCH(ROWS($C$36:$C42),Sides!$E:$E,0)))</f>
        <v/>
      </c>
      <c r="E42" s="32" t="str">
        <f>IF(ROWS($C$36:$C42)&gt;MAX(Sides!$E:$E),"",INDEX(Sides!D:D,MATCH(ROWS($C$36:$C42),Sides!$E:$E,0)))</f>
        <v/>
      </c>
    </row>
    <row r="43" spans="3:5" x14ac:dyDescent="0.25">
      <c r="C43" s="31" t="str">
        <f>IF(ROWS($C$36:$C43)&gt;MAX(Sides!$E:$E),"",INDEX(Sides!B:B,MATCH(ROWS($C$36:$C43),Sides!$E:$E,0)))</f>
        <v/>
      </c>
      <c r="E43" s="32" t="str">
        <f>IF(ROWS($C$36:$C43)&gt;MAX(Sides!$E:$E),"",INDEX(Sides!D:D,MATCH(ROWS($C$36:$C43),Sides!$E:$E,0)))</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1"/>
  <sheetViews>
    <sheetView showGridLines="0" zoomScaleNormal="100" workbookViewId="0">
      <selection activeCell="O12" sqref="O12"/>
    </sheetView>
  </sheetViews>
  <sheetFormatPr defaultRowHeight="15" x14ac:dyDescent="0.25"/>
  <cols>
    <col min="1" max="1" width="3.7109375" customWidth="1"/>
    <col min="3" max="3" width="65.7109375" customWidth="1"/>
    <col min="5" max="5" width="12.7109375" style="32" customWidth="1"/>
  </cols>
  <sheetData>
    <row r="1" spans="2:6" s="1" customFormat="1" ht="45" customHeight="1" x14ac:dyDescent="0.25">
      <c r="B1" s="39" t="s">
        <v>107</v>
      </c>
      <c r="E1" s="38"/>
    </row>
    <row r="2" spans="2:6" x14ac:dyDescent="0.25">
      <c r="E2" s="67" t="str">
        <f ca="1">'©'!I3</f>
        <v>© 2015 Spreadsheet123 LTD</v>
      </c>
    </row>
    <row r="7" spans="2:6" ht="45.75" x14ac:dyDescent="0.7">
      <c r="B7" s="27"/>
      <c r="C7" s="93" t="str">
        <f>_menuHL1</f>
        <v>Daily Specials</v>
      </c>
      <c r="D7" s="93"/>
      <c r="E7" s="93"/>
      <c r="F7" s="27"/>
    </row>
    <row r="8" spans="2:6" ht="26.25" x14ac:dyDescent="0.25">
      <c r="B8" s="27"/>
      <c r="C8" s="94" t="str">
        <f>_menuHL2</f>
        <v>at Your Café</v>
      </c>
      <c r="D8" s="94"/>
      <c r="E8" s="94"/>
      <c r="F8" s="27"/>
    </row>
    <row r="9" spans="2:6" ht="26.25" customHeight="1" x14ac:dyDescent="0.25">
      <c r="B9" s="27"/>
      <c r="C9" s="27"/>
      <c r="D9" s="27"/>
      <c r="E9" s="40"/>
      <c r="F9" s="27"/>
    </row>
    <row r="10" spans="2:6" s="37" customFormat="1" ht="9.9499999999999993" customHeight="1" x14ac:dyDescent="0.25">
      <c r="B10" s="41"/>
      <c r="C10" s="41"/>
      <c r="D10" s="41"/>
      <c r="E10" s="42"/>
      <c r="F10" s="41"/>
    </row>
    <row r="11" spans="2:6" ht="28.5" x14ac:dyDescent="0.45">
      <c r="B11" s="41"/>
      <c r="C11" s="95" t="s">
        <v>99</v>
      </c>
      <c r="D11" s="95"/>
      <c r="E11" s="95"/>
      <c r="F11" s="41"/>
    </row>
    <row r="12" spans="2:6" s="36" customFormat="1" ht="24.95" customHeight="1" x14ac:dyDescent="0.25">
      <c r="B12" s="43"/>
      <c r="C12" s="89" t="str">
        <f>MenuBuilder!C6</f>
        <v>Tomato Soup</v>
      </c>
      <c r="D12" s="89"/>
      <c r="E12" s="47">
        <f>MenuBuilder!E6</f>
        <v>3.5</v>
      </c>
      <c r="F12" s="43"/>
    </row>
    <row r="13" spans="2:6" s="31" customFormat="1" ht="35.1" customHeight="1" x14ac:dyDescent="0.25">
      <c r="B13" s="44"/>
      <c r="C13" s="90" t="str">
        <f>MenuBuilder!D6</f>
        <v>Served with bread rolles</v>
      </c>
      <c r="D13" s="90"/>
      <c r="E13" s="45"/>
      <c r="F13" s="44"/>
    </row>
    <row r="14" spans="2:6" s="36" customFormat="1" ht="24.95" customHeight="1" x14ac:dyDescent="0.25">
      <c r="B14" s="43"/>
      <c r="C14" s="89" t="str">
        <f>MenuBuilder!C7</f>
        <v>Leek and Potato Soup</v>
      </c>
      <c r="D14" s="89"/>
      <c r="E14" s="47">
        <f>MenuBuilder!E7</f>
        <v>3.5</v>
      </c>
      <c r="F14" s="43"/>
    </row>
    <row r="15" spans="2:6" s="31" customFormat="1" ht="35.1" customHeight="1" x14ac:dyDescent="0.25">
      <c r="B15" s="44"/>
      <c r="C15" s="90" t="str">
        <f>MenuBuilder!D7</f>
        <v>Served with bread rolles</v>
      </c>
      <c r="D15" s="90"/>
      <c r="E15" s="45"/>
      <c r="F15" s="44"/>
    </row>
    <row r="16" spans="2:6" s="36" customFormat="1" ht="24.95" customHeight="1" x14ac:dyDescent="0.25">
      <c r="B16" s="43"/>
      <c r="C16" s="89" t="str">
        <f>MenuBuilder!C8</f>
        <v>Grilled Potato Skins</v>
      </c>
      <c r="D16" s="89"/>
      <c r="E16" s="47">
        <f>MenuBuilder!E8</f>
        <v>4</v>
      </c>
      <c r="F16" s="43"/>
    </row>
    <row r="17" spans="2:6" s="31" customFormat="1" ht="35.1" customHeight="1" x14ac:dyDescent="0.25">
      <c r="B17" s="44"/>
      <c r="C17" s="90" t="str">
        <f>MenuBuilder!D8</f>
        <v>With Melted Cheese and Bacon</v>
      </c>
      <c r="D17" s="90"/>
      <c r="E17" s="45"/>
      <c r="F17" s="44"/>
    </row>
    <row r="18" spans="2:6" ht="28.5" x14ac:dyDescent="0.45">
      <c r="B18" s="41"/>
      <c r="C18" s="95" t="s">
        <v>98</v>
      </c>
      <c r="D18" s="95"/>
      <c r="E18" s="95"/>
      <c r="F18" s="41"/>
    </row>
    <row r="19" spans="2:6" s="36" customFormat="1" ht="24.95" customHeight="1" x14ac:dyDescent="0.25">
      <c r="B19" s="43"/>
      <c r="C19" s="89" t="str">
        <f>MenuBuilder!C16</f>
        <v>Sirloin Steak</v>
      </c>
      <c r="D19" s="89"/>
      <c r="E19" s="47">
        <f>MenuBuilder!E16</f>
        <v>15</v>
      </c>
      <c r="F19" s="43"/>
    </row>
    <row r="20" spans="2:6" s="31" customFormat="1" ht="35.1" customHeight="1" x14ac:dyDescent="0.25">
      <c r="B20" s="44"/>
      <c r="C20" s="90" t="str">
        <f>MenuBuilder!D16</f>
        <v>With Pepper Souce and Mushrooms</v>
      </c>
      <c r="D20" s="90"/>
      <c r="E20" s="45"/>
      <c r="F20" s="44"/>
    </row>
    <row r="21" spans="2:6" s="36" customFormat="1" ht="24.95" customHeight="1" x14ac:dyDescent="0.25">
      <c r="B21" s="43"/>
      <c r="C21" s="89" t="str">
        <f>MenuBuilder!C17</f>
        <v>Gammon Steak</v>
      </c>
      <c r="D21" s="89"/>
      <c r="E21" s="47">
        <f>MenuBuilder!E17</f>
        <v>14</v>
      </c>
      <c r="F21" s="43"/>
    </row>
    <row r="22" spans="2:6" s="31" customFormat="1" ht="35.1" customHeight="1" x14ac:dyDescent="0.25">
      <c r="B22" s="44"/>
      <c r="C22" s="90" t="str">
        <f>MenuBuilder!D17</f>
        <v>Served with Egg and Pice of Pinapple</v>
      </c>
      <c r="D22" s="90"/>
      <c r="E22" s="45"/>
      <c r="F22" s="44"/>
    </row>
    <row r="23" spans="2:6" s="36" customFormat="1" ht="24.95" customHeight="1" x14ac:dyDescent="0.25">
      <c r="B23" s="43"/>
      <c r="C23" s="89" t="str">
        <f>MenuBuilder!C18</f>
        <v>Mix Grill Platter</v>
      </c>
      <c r="D23" s="89"/>
      <c r="E23" s="47">
        <f>MenuBuilder!E18</f>
        <v>20</v>
      </c>
      <c r="F23" s="43"/>
    </row>
    <row r="24" spans="2:6" s="31" customFormat="1" ht="35.1" customHeight="1" x14ac:dyDescent="0.25">
      <c r="B24" s="44"/>
      <c r="C24" s="90" t="str">
        <f>MenuBuilder!D18</f>
        <v/>
      </c>
      <c r="D24" s="90"/>
      <c r="E24" s="45"/>
      <c r="F24" s="44"/>
    </row>
    <row r="25" spans="2:6" ht="28.5" x14ac:dyDescent="0.45">
      <c r="B25" s="41"/>
      <c r="C25" s="95" t="s">
        <v>100</v>
      </c>
      <c r="D25" s="95"/>
      <c r="E25" s="95"/>
      <c r="F25" s="41"/>
    </row>
    <row r="26" spans="2:6" s="36" customFormat="1" ht="24.95" customHeight="1" x14ac:dyDescent="0.25">
      <c r="B26" s="43"/>
      <c r="C26" s="89" t="str">
        <f>MenuBuilder!C26</f>
        <v>Chocolate profiteroles</v>
      </c>
      <c r="D26" s="89"/>
      <c r="E26" s="47">
        <f>MenuBuilder!E26</f>
        <v>3.5</v>
      </c>
      <c r="F26" s="43"/>
    </row>
    <row r="27" spans="2:6" s="31" customFormat="1" ht="35.1" customHeight="1" x14ac:dyDescent="0.25">
      <c r="B27" s="44"/>
      <c r="C27" s="90" t="str">
        <f>MenuBuilder!D26</f>
        <v>Served with choice of Icecream</v>
      </c>
      <c r="D27" s="90"/>
      <c r="E27" s="45"/>
      <c r="F27" s="44"/>
    </row>
    <row r="28" spans="2:6" s="36" customFormat="1" ht="24.95" customHeight="1" x14ac:dyDescent="0.25">
      <c r="B28" s="43"/>
      <c r="C28" s="89" t="str">
        <f>MenuBuilder!C27</f>
        <v>Apple crumble</v>
      </c>
      <c r="D28" s="89"/>
      <c r="E28" s="47">
        <f>MenuBuilder!E27</f>
        <v>2.95</v>
      </c>
      <c r="F28" s="43"/>
    </row>
    <row r="29" spans="2:6" s="31" customFormat="1" ht="35.1" customHeight="1" x14ac:dyDescent="0.25">
      <c r="B29" s="44"/>
      <c r="C29" s="90" t="str">
        <f>MenuBuilder!D27</f>
        <v/>
      </c>
      <c r="D29" s="90"/>
      <c r="E29" s="45"/>
      <c r="F29" s="44"/>
    </row>
    <row r="30" spans="2:6" s="36" customFormat="1" ht="24.95" customHeight="1" x14ac:dyDescent="0.25">
      <c r="B30" s="43"/>
      <c r="C30" s="89" t="str">
        <f>MenuBuilder!C28</f>
        <v>Strawberry sundae</v>
      </c>
      <c r="D30" s="89"/>
      <c r="E30" s="47">
        <f>MenuBuilder!E28</f>
        <v>3.5</v>
      </c>
      <c r="F30" s="43"/>
    </row>
    <row r="31" spans="2:6" s="31" customFormat="1" ht="35.1" customHeight="1" x14ac:dyDescent="0.25">
      <c r="B31" s="44"/>
      <c r="C31" s="90" t="str">
        <f>MenuBuilder!D28</f>
        <v/>
      </c>
      <c r="D31" s="90"/>
      <c r="E31" s="45"/>
      <c r="F31" s="44"/>
    </row>
    <row r="32" spans="2:6" ht="28.5" x14ac:dyDescent="0.45">
      <c r="B32" s="41"/>
      <c r="C32" s="95" t="s">
        <v>101</v>
      </c>
      <c r="D32" s="95"/>
      <c r="E32" s="95"/>
      <c r="F32" s="41"/>
    </row>
    <row r="33" spans="2:6" s="33" customFormat="1" ht="20.100000000000001" customHeight="1" x14ac:dyDescent="0.25">
      <c r="B33" s="46"/>
      <c r="C33" s="96" t="str">
        <f>MenuBuilder!C36</f>
        <v>Baked Potato</v>
      </c>
      <c r="D33" s="96"/>
      <c r="E33" s="48">
        <f>MenuBuilder!E36</f>
        <v>1.5</v>
      </c>
      <c r="F33" s="46"/>
    </row>
    <row r="34" spans="2:6" s="33" customFormat="1" ht="20.100000000000001" customHeight="1" x14ac:dyDescent="0.25">
      <c r="B34" s="46"/>
      <c r="C34" s="92" t="str">
        <f>MenuBuilder!C37</f>
        <v>Curly Fries</v>
      </c>
      <c r="D34" s="92"/>
      <c r="E34" s="49">
        <f>MenuBuilder!E37</f>
        <v>1.75</v>
      </c>
      <c r="F34" s="46"/>
    </row>
    <row r="35" spans="2:6" s="33" customFormat="1" ht="20.100000000000001" customHeight="1" x14ac:dyDescent="0.25">
      <c r="B35" s="46"/>
      <c r="C35" s="92" t="str">
        <f>MenuBuilder!C38</f>
        <v>Roast potatoes with sage and orange</v>
      </c>
      <c r="D35" s="92"/>
      <c r="E35" s="49">
        <f>MenuBuilder!E38</f>
        <v>1.75</v>
      </c>
      <c r="F35" s="46"/>
    </row>
    <row r="36" spans="2:6" s="33" customFormat="1" ht="20.100000000000001" customHeight="1" x14ac:dyDescent="0.25">
      <c r="B36" s="46"/>
      <c r="C36" s="92" t="str">
        <f>MenuBuilder!C39</f>
        <v/>
      </c>
      <c r="D36" s="92"/>
      <c r="E36" s="49" t="str">
        <f>MenuBuilder!E39</f>
        <v/>
      </c>
      <c r="F36" s="46"/>
    </row>
    <row r="37" spans="2:6" s="33" customFormat="1" ht="20.100000000000001" customHeight="1" x14ac:dyDescent="0.25">
      <c r="B37" s="46"/>
      <c r="C37" s="92" t="str">
        <f>MenuBuilder!C40</f>
        <v/>
      </c>
      <c r="D37" s="92"/>
      <c r="E37" s="49" t="str">
        <f>MenuBuilder!E40</f>
        <v/>
      </c>
      <c r="F37" s="46"/>
    </row>
    <row r="38" spans="2:6" ht="4.5" customHeight="1" x14ac:dyDescent="0.25">
      <c r="B38" s="41"/>
      <c r="C38" s="41"/>
      <c r="D38" s="41"/>
      <c r="E38" s="42"/>
      <c r="F38" s="41"/>
    </row>
    <row r="39" spans="2:6" ht="11.25" customHeight="1" x14ac:dyDescent="0.25">
      <c r="B39" s="41"/>
      <c r="C39" s="41"/>
      <c r="D39" s="41"/>
      <c r="E39" s="42"/>
      <c r="F39" s="41"/>
    </row>
    <row r="40" spans="2:6" ht="15" customHeight="1" x14ac:dyDescent="0.25">
      <c r="B40" s="34"/>
      <c r="C40" s="91" t="str">
        <f>_menuFL1</f>
        <v xml:space="preserve">Specials are subject to availability. Not all ingredients are listed. </v>
      </c>
      <c r="D40" s="91"/>
      <c r="E40" s="91"/>
      <c r="F40" s="34"/>
    </row>
    <row r="41" spans="2:6" ht="18" customHeight="1" x14ac:dyDescent="0.25">
      <c r="B41" s="34"/>
      <c r="C41" s="91" t="str">
        <f>_menuFL2</f>
        <v>Alert your server to any food allergies.</v>
      </c>
      <c r="D41" s="91"/>
      <c r="E41" s="91"/>
      <c r="F41" s="34"/>
    </row>
  </sheetData>
  <mergeCells count="31">
    <mergeCell ref="C40:E40"/>
    <mergeCell ref="C41:E41"/>
    <mergeCell ref="C36:D36"/>
    <mergeCell ref="C37:D37"/>
    <mergeCell ref="C7:E7"/>
    <mergeCell ref="C8:E8"/>
    <mergeCell ref="C32:E32"/>
    <mergeCell ref="C11:E11"/>
    <mergeCell ref="C18:E18"/>
    <mergeCell ref="C25:E25"/>
    <mergeCell ref="C33:D33"/>
    <mergeCell ref="C34:D34"/>
    <mergeCell ref="C35:D35"/>
    <mergeCell ref="C28:D28"/>
    <mergeCell ref="C29:D29"/>
    <mergeCell ref="C30:D30"/>
    <mergeCell ref="C31:D31"/>
    <mergeCell ref="C23:D23"/>
    <mergeCell ref="C24:D24"/>
    <mergeCell ref="C26:D26"/>
    <mergeCell ref="C27:D27"/>
    <mergeCell ref="C19:D19"/>
    <mergeCell ref="C20:D20"/>
    <mergeCell ref="C21:D21"/>
    <mergeCell ref="C22:D22"/>
    <mergeCell ref="C12:D12"/>
    <mergeCell ref="C13:D13"/>
    <mergeCell ref="C14:D14"/>
    <mergeCell ref="C15:D15"/>
    <mergeCell ref="C16:D16"/>
    <mergeCell ref="C17:D17"/>
  </mergeCells>
  <printOptions horizontalCentered="1"/>
  <pageMargins left="0.31496062992125984" right="0.31496062992125984" top="0.74803149606299213" bottom="0.55118110236220474" header="0.31496062992125984" footer="0.31496062992125984"/>
  <pageSetup paperSize="9" scale="85"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zoomScaleNormal="100" workbookViewId="0">
      <selection activeCell="C12" sqref="C12:D12"/>
    </sheetView>
  </sheetViews>
  <sheetFormatPr defaultRowHeight="15" x14ac:dyDescent="0.25"/>
  <cols>
    <col min="1" max="1" width="3.7109375" customWidth="1"/>
    <col min="2" max="2" width="1.7109375" customWidth="1"/>
    <col min="3" max="3" width="30.7109375" customWidth="1"/>
    <col min="5" max="5" width="12.7109375" style="32" customWidth="1"/>
    <col min="6" max="6" width="1.7109375" customWidth="1"/>
    <col min="7" max="7" width="3.7109375" customWidth="1"/>
    <col min="8" max="8" width="1.7109375" customWidth="1"/>
    <col min="9" max="9" width="30.7109375" customWidth="1"/>
    <col min="11" max="11" width="12.7109375" style="32" customWidth="1"/>
    <col min="12" max="12" width="1.7109375" customWidth="1"/>
  </cols>
  <sheetData>
    <row r="1" spans="2:12" s="1" customFormat="1" ht="45" customHeight="1" x14ac:dyDescent="0.25">
      <c r="B1" s="39" t="s">
        <v>107</v>
      </c>
      <c r="E1" s="38"/>
      <c r="H1" s="39"/>
      <c r="K1" s="38"/>
    </row>
    <row r="2" spans="2:12" x14ac:dyDescent="0.25">
      <c r="E2" s="67"/>
      <c r="K2" s="67" t="str">
        <f ca="1">'©'!I3</f>
        <v>© 2015 Spreadsheet123 LTD</v>
      </c>
    </row>
    <row r="7" spans="2:12" ht="26.25" x14ac:dyDescent="0.4">
      <c r="B7" s="27"/>
      <c r="C7" s="98" t="str">
        <f>_menuHL1</f>
        <v>Daily Specials</v>
      </c>
      <c r="D7" s="98"/>
      <c r="E7" s="98"/>
      <c r="F7" s="27"/>
      <c r="H7" s="27"/>
      <c r="I7" s="98" t="str">
        <f>_menuHL1</f>
        <v>Daily Specials</v>
      </c>
      <c r="J7" s="98"/>
      <c r="K7" s="98"/>
      <c r="L7" s="27"/>
    </row>
    <row r="8" spans="2:12" ht="21" x14ac:dyDescent="0.25">
      <c r="B8" s="27"/>
      <c r="C8" s="99" t="str">
        <f>_menuHL2</f>
        <v>at Your Café</v>
      </c>
      <c r="D8" s="99"/>
      <c r="E8" s="99"/>
      <c r="F8" s="27"/>
      <c r="H8" s="27"/>
      <c r="I8" s="99" t="str">
        <f>_menuHL2</f>
        <v>at Your Café</v>
      </c>
      <c r="J8" s="99"/>
      <c r="K8" s="99"/>
      <c r="L8" s="27"/>
    </row>
    <row r="9" spans="2:12" ht="26.25" customHeight="1" x14ac:dyDescent="0.25">
      <c r="B9" s="27"/>
      <c r="C9" s="27"/>
      <c r="D9" s="27"/>
      <c r="E9" s="40"/>
      <c r="F9" s="27"/>
      <c r="H9" s="27"/>
      <c r="I9" s="27"/>
      <c r="J9" s="27"/>
      <c r="K9" s="40"/>
      <c r="L9" s="27"/>
    </row>
    <row r="10" spans="2:12" s="37" customFormat="1" ht="9.9499999999999993" customHeight="1" x14ac:dyDescent="0.25">
      <c r="B10" s="41"/>
      <c r="C10" s="41"/>
      <c r="D10" s="41"/>
      <c r="E10" s="42"/>
      <c r="F10" s="41"/>
      <c r="H10" s="41"/>
      <c r="I10" s="41"/>
      <c r="J10" s="41"/>
      <c r="K10" s="42"/>
      <c r="L10" s="41"/>
    </row>
    <row r="11" spans="2:12" ht="28.5" x14ac:dyDescent="0.45">
      <c r="B11" s="41"/>
      <c r="C11" s="95" t="s">
        <v>99</v>
      </c>
      <c r="D11" s="95"/>
      <c r="E11" s="95"/>
      <c r="F11" s="41"/>
      <c r="H11" s="41"/>
      <c r="I11" s="95" t="s">
        <v>99</v>
      </c>
      <c r="J11" s="95"/>
      <c r="K11" s="95"/>
      <c r="L11" s="41"/>
    </row>
    <row r="12" spans="2:12" s="33" customFormat="1" ht="24.95" customHeight="1" x14ac:dyDescent="0.25">
      <c r="B12" s="46"/>
      <c r="C12" s="96" t="str">
        <f>MenuBuilder!C6</f>
        <v>Tomato Soup</v>
      </c>
      <c r="D12" s="96"/>
      <c r="E12" s="48">
        <f>MenuBuilder!E6</f>
        <v>3.5</v>
      </c>
      <c r="F12" s="46"/>
      <c r="H12" s="46"/>
      <c r="I12" s="96" t="str">
        <f>MenuBuilder!C6</f>
        <v>Tomato Soup</v>
      </c>
      <c r="J12" s="96"/>
      <c r="K12" s="48">
        <f>MenuBuilder!E6</f>
        <v>3.5</v>
      </c>
      <c r="L12" s="46"/>
    </row>
    <row r="13" spans="2:12" s="77" customFormat="1" ht="35.1" customHeight="1" x14ac:dyDescent="0.2">
      <c r="B13" s="76"/>
      <c r="C13" s="97" t="str">
        <f>MenuBuilder!D6</f>
        <v>Served with bread rolles</v>
      </c>
      <c r="D13" s="97"/>
      <c r="E13" s="97"/>
      <c r="F13" s="76"/>
      <c r="H13" s="76"/>
      <c r="I13" s="97" t="str">
        <f>MenuBuilder!D6</f>
        <v>Served with bread rolles</v>
      </c>
      <c r="J13" s="97"/>
      <c r="K13" s="97"/>
      <c r="L13" s="76"/>
    </row>
    <row r="14" spans="2:12" s="33" customFormat="1" ht="24.95" customHeight="1" x14ac:dyDescent="0.25">
      <c r="B14" s="46"/>
      <c r="C14" s="96" t="str">
        <f>MenuBuilder!C7</f>
        <v>Leek and Potato Soup</v>
      </c>
      <c r="D14" s="96"/>
      <c r="E14" s="48">
        <f>MenuBuilder!E7</f>
        <v>3.5</v>
      </c>
      <c r="F14" s="46"/>
      <c r="H14" s="46"/>
      <c r="I14" s="96" t="str">
        <f>MenuBuilder!C7</f>
        <v>Leek and Potato Soup</v>
      </c>
      <c r="J14" s="96"/>
      <c r="K14" s="48">
        <f>MenuBuilder!E7</f>
        <v>3.5</v>
      </c>
      <c r="L14" s="46"/>
    </row>
    <row r="15" spans="2:12" s="77" customFormat="1" ht="35.1" customHeight="1" x14ac:dyDescent="0.2">
      <c r="B15" s="76"/>
      <c r="C15" s="97" t="str">
        <f>MenuBuilder!D7</f>
        <v>Served with bread rolles</v>
      </c>
      <c r="D15" s="97"/>
      <c r="E15" s="97"/>
      <c r="F15" s="76"/>
      <c r="H15" s="76"/>
      <c r="I15" s="97" t="str">
        <f>MenuBuilder!D7</f>
        <v>Served with bread rolles</v>
      </c>
      <c r="J15" s="97"/>
      <c r="K15" s="97"/>
      <c r="L15" s="76"/>
    </row>
    <row r="16" spans="2:12" s="33" customFormat="1" ht="24.95" customHeight="1" x14ac:dyDescent="0.25">
      <c r="B16" s="46"/>
      <c r="C16" s="96" t="str">
        <f>MenuBuilder!C8</f>
        <v>Grilled Potato Skins</v>
      </c>
      <c r="D16" s="96"/>
      <c r="E16" s="48">
        <f>MenuBuilder!E8</f>
        <v>4</v>
      </c>
      <c r="F16" s="46"/>
      <c r="H16" s="46"/>
      <c r="I16" s="96" t="str">
        <f>MenuBuilder!C8</f>
        <v>Grilled Potato Skins</v>
      </c>
      <c r="J16" s="96"/>
      <c r="K16" s="48">
        <f>MenuBuilder!E8</f>
        <v>4</v>
      </c>
      <c r="L16" s="46"/>
    </row>
    <row r="17" spans="2:12" s="77" customFormat="1" ht="35.1" customHeight="1" x14ac:dyDescent="0.2">
      <c r="B17" s="76"/>
      <c r="C17" s="97" t="str">
        <f>MenuBuilder!D8</f>
        <v>With Melted Cheese and Bacon</v>
      </c>
      <c r="D17" s="97"/>
      <c r="E17" s="97"/>
      <c r="F17" s="76"/>
      <c r="H17" s="76"/>
      <c r="I17" s="97" t="str">
        <f>MenuBuilder!D8</f>
        <v>With Melted Cheese and Bacon</v>
      </c>
      <c r="J17" s="97"/>
      <c r="K17" s="97"/>
      <c r="L17" s="76"/>
    </row>
    <row r="18" spans="2:12" ht="28.5" x14ac:dyDescent="0.45">
      <c r="B18" s="41"/>
      <c r="C18" s="95" t="s">
        <v>98</v>
      </c>
      <c r="D18" s="95"/>
      <c r="E18" s="95"/>
      <c r="F18" s="41"/>
      <c r="H18" s="41"/>
      <c r="I18" s="95" t="s">
        <v>98</v>
      </c>
      <c r="J18" s="95"/>
      <c r="K18" s="95"/>
      <c r="L18" s="41"/>
    </row>
    <row r="19" spans="2:12" s="33" customFormat="1" ht="24.95" customHeight="1" x14ac:dyDescent="0.25">
      <c r="B19" s="46"/>
      <c r="C19" s="96" t="str">
        <f>MenuBuilder!C16</f>
        <v>Sirloin Steak</v>
      </c>
      <c r="D19" s="96"/>
      <c r="E19" s="48">
        <f>MenuBuilder!E16</f>
        <v>15</v>
      </c>
      <c r="F19" s="46"/>
      <c r="H19" s="46"/>
      <c r="I19" s="96" t="str">
        <f>MenuBuilder!C16</f>
        <v>Sirloin Steak</v>
      </c>
      <c r="J19" s="96"/>
      <c r="K19" s="48">
        <f>MenuBuilder!E16</f>
        <v>15</v>
      </c>
      <c r="L19" s="46"/>
    </row>
    <row r="20" spans="2:12" s="77" customFormat="1" ht="35.1" customHeight="1" x14ac:dyDescent="0.2">
      <c r="B20" s="76"/>
      <c r="C20" s="97" t="str">
        <f>MenuBuilder!D16</f>
        <v>With Pepper Souce and Mushrooms</v>
      </c>
      <c r="D20" s="97"/>
      <c r="E20" s="97"/>
      <c r="F20" s="76"/>
      <c r="H20" s="76"/>
      <c r="I20" s="97" t="str">
        <f>MenuBuilder!D16</f>
        <v>With Pepper Souce and Mushrooms</v>
      </c>
      <c r="J20" s="97"/>
      <c r="K20" s="97"/>
      <c r="L20" s="76"/>
    </row>
    <row r="21" spans="2:12" s="33" customFormat="1" ht="24.95" customHeight="1" x14ac:dyDescent="0.25">
      <c r="B21" s="46"/>
      <c r="C21" s="96" t="str">
        <f>MenuBuilder!C17</f>
        <v>Gammon Steak</v>
      </c>
      <c r="D21" s="96"/>
      <c r="E21" s="48">
        <f>MenuBuilder!E17</f>
        <v>14</v>
      </c>
      <c r="F21" s="46"/>
      <c r="H21" s="46"/>
      <c r="I21" s="96" t="str">
        <f>MenuBuilder!C17</f>
        <v>Gammon Steak</v>
      </c>
      <c r="J21" s="96"/>
      <c r="K21" s="48">
        <f>MenuBuilder!E17</f>
        <v>14</v>
      </c>
      <c r="L21" s="46"/>
    </row>
    <row r="22" spans="2:12" s="77" customFormat="1" ht="35.1" customHeight="1" x14ac:dyDescent="0.2">
      <c r="B22" s="76"/>
      <c r="C22" s="97" t="str">
        <f>MenuBuilder!D17</f>
        <v>Served with Egg and Pice of Pinapple</v>
      </c>
      <c r="D22" s="97"/>
      <c r="E22" s="97"/>
      <c r="F22" s="76"/>
      <c r="H22" s="76"/>
      <c r="I22" s="97" t="str">
        <f>MenuBuilder!D17</f>
        <v>Served with Egg and Pice of Pinapple</v>
      </c>
      <c r="J22" s="97"/>
      <c r="K22" s="97"/>
      <c r="L22" s="76"/>
    </row>
    <row r="23" spans="2:12" s="33" customFormat="1" ht="24.95" customHeight="1" x14ac:dyDescent="0.25">
      <c r="B23" s="46"/>
      <c r="C23" s="96" t="str">
        <f>MenuBuilder!C18</f>
        <v>Mix Grill Platter</v>
      </c>
      <c r="D23" s="96"/>
      <c r="E23" s="48">
        <f>MenuBuilder!E18</f>
        <v>20</v>
      </c>
      <c r="F23" s="46"/>
      <c r="H23" s="46"/>
      <c r="I23" s="96" t="str">
        <f>MenuBuilder!C18</f>
        <v>Mix Grill Platter</v>
      </c>
      <c r="J23" s="96"/>
      <c r="K23" s="48">
        <f>MenuBuilder!E18</f>
        <v>20</v>
      </c>
      <c r="L23" s="46"/>
    </row>
    <row r="24" spans="2:12" s="77" customFormat="1" ht="35.1" customHeight="1" x14ac:dyDescent="0.2">
      <c r="B24" s="76"/>
      <c r="C24" s="97" t="str">
        <f>MenuBuilder!D18</f>
        <v/>
      </c>
      <c r="D24" s="97"/>
      <c r="E24" s="97"/>
      <c r="F24" s="76"/>
      <c r="H24" s="76"/>
      <c r="I24" s="97" t="str">
        <f>MenuBuilder!D18</f>
        <v/>
      </c>
      <c r="J24" s="97"/>
      <c r="K24" s="97"/>
      <c r="L24" s="76"/>
    </row>
    <row r="25" spans="2:12" ht="28.5" x14ac:dyDescent="0.45">
      <c r="B25" s="41"/>
      <c r="C25" s="95" t="s">
        <v>100</v>
      </c>
      <c r="D25" s="95"/>
      <c r="E25" s="95"/>
      <c r="F25" s="41"/>
      <c r="H25" s="41"/>
      <c r="I25" s="95" t="s">
        <v>100</v>
      </c>
      <c r="J25" s="95"/>
      <c r="K25" s="95"/>
      <c r="L25" s="41"/>
    </row>
    <row r="26" spans="2:12" s="33" customFormat="1" ht="24.95" customHeight="1" x14ac:dyDescent="0.25">
      <c r="B26" s="46"/>
      <c r="C26" s="96" t="str">
        <f>MenuBuilder!C26</f>
        <v>Chocolate profiteroles</v>
      </c>
      <c r="D26" s="96"/>
      <c r="E26" s="48">
        <f>MenuBuilder!E26</f>
        <v>3.5</v>
      </c>
      <c r="F26" s="46"/>
      <c r="H26" s="46"/>
      <c r="I26" s="96" t="str">
        <f>MenuBuilder!C26</f>
        <v>Chocolate profiteroles</v>
      </c>
      <c r="J26" s="96"/>
      <c r="K26" s="48">
        <f>MenuBuilder!E26</f>
        <v>3.5</v>
      </c>
      <c r="L26" s="46"/>
    </row>
    <row r="27" spans="2:12" s="77" customFormat="1" ht="35.1" customHeight="1" x14ac:dyDescent="0.2">
      <c r="B27" s="76"/>
      <c r="C27" s="97" t="str">
        <f>MenuBuilder!D26</f>
        <v>Served with choice of Icecream</v>
      </c>
      <c r="D27" s="97"/>
      <c r="E27" s="97"/>
      <c r="F27" s="76"/>
      <c r="H27" s="76"/>
      <c r="I27" s="97" t="str">
        <f>MenuBuilder!D26</f>
        <v>Served with choice of Icecream</v>
      </c>
      <c r="J27" s="97"/>
      <c r="K27" s="97"/>
      <c r="L27" s="76"/>
    </row>
    <row r="28" spans="2:12" s="33" customFormat="1" ht="24.95" customHeight="1" x14ac:dyDescent="0.25">
      <c r="B28" s="46"/>
      <c r="C28" s="96" t="str">
        <f>MenuBuilder!C27</f>
        <v>Apple crumble</v>
      </c>
      <c r="D28" s="96"/>
      <c r="E28" s="48">
        <f>MenuBuilder!E27</f>
        <v>2.95</v>
      </c>
      <c r="F28" s="46"/>
      <c r="H28" s="46"/>
      <c r="I28" s="96" t="str">
        <f>MenuBuilder!C27</f>
        <v>Apple crumble</v>
      </c>
      <c r="J28" s="96"/>
      <c r="K28" s="48">
        <f>MenuBuilder!E27</f>
        <v>2.95</v>
      </c>
      <c r="L28" s="46"/>
    </row>
    <row r="29" spans="2:12" s="77" customFormat="1" ht="35.1" customHeight="1" x14ac:dyDescent="0.2">
      <c r="B29" s="76"/>
      <c r="C29" s="97" t="str">
        <f>MenuBuilder!D27</f>
        <v/>
      </c>
      <c r="D29" s="97"/>
      <c r="E29" s="97"/>
      <c r="F29" s="76"/>
      <c r="H29" s="76"/>
      <c r="I29" s="97" t="str">
        <f>MenuBuilder!D27</f>
        <v/>
      </c>
      <c r="J29" s="97"/>
      <c r="K29" s="97"/>
      <c r="L29" s="76"/>
    </row>
    <row r="30" spans="2:12" s="33" customFormat="1" ht="24.95" customHeight="1" x14ac:dyDescent="0.25">
      <c r="B30" s="46"/>
      <c r="C30" s="96" t="str">
        <f>MenuBuilder!C28</f>
        <v>Strawberry sundae</v>
      </c>
      <c r="D30" s="96"/>
      <c r="E30" s="48">
        <f>MenuBuilder!E28</f>
        <v>3.5</v>
      </c>
      <c r="F30" s="46"/>
      <c r="H30" s="46"/>
      <c r="I30" s="96" t="str">
        <f>MenuBuilder!C28</f>
        <v>Strawberry sundae</v>
      </c>
      <c r="J30" s="96"/>
      <c r="K30" s="48">
        <f>MenuBuilder!E28</f>
        <v>3.5</v>
      </c>
      <c r="L30" s="46"/>
    </row>
    <row r="31" spans="2:12" s="77" customFormat="1" ht="35.1" customHeight="1" x14ac:dyDescent="0.2">
      <c r="B31" s="76"/>
      <c r="C31" s="97" t="str">
        <f>MenuBuilder!D28</f>
        <v/>
      </c>
      <c r="D31" s="97"/>
      <c r="E31" s="97"/>
      <c r="F31" s="76"/>
      <c r="H31" s="76"/>
      <c r="I31" s="97" t="str">
        <f>MenuBuilder!D28</f>
        <v/>
      </c>
      <c r="J31" s="97"/>
      <c r="K31" s="97"/>
      <c r="L31" s="76"/>
    </row>
    <row r="32" spans="2:12" ht="28.5" x14ac:dyDescent="0.45">
      <c r="B32" s="41"/>
      <c r="C32" s="95" t="s">
        <v>101</v>
      </c>
      <c r="D32" s="95"/>
      <c r="E32" s="95"/>
      <c r="F32" s="41"/>
      <c r="H32" s="41"/>
      <c r="I32" s="95" t="s">
        <v>101</v>
      </c>
      <c r="J32" s="95"/>
      <c r="K32" s="95"/>
      <c r="L32" s="41"/>
    </row>
    <row r="33" spans="2:12" s="33" customFormat="1" ht="20.100000000000001" customHeight="1" x14ac:dyDescent="0.25">
      <c r="B33" s="46"/>
      <c r="C33" s="100" t="str">
        <f>MenuBuilder!C36</f>
        <v>Baked Potato</v>
      </c>
      <c r="D33" s="100"/>
      <c r="E33" s="72">
        <f>MenuBuilder!E36</f>
        <v>1.5</v>
      </c>
      <c r="F33" s="46"/>
      <c r="H33" s="46"/>
      <c r="I33" s="100" t="str">
        <f>MenuBuilder!C36</f>
        <v>Baked Potato</v>
      </c>
      <c r="J33" s="100"/>
      <c r="K33" s="72">
        <f>MenuBuilder!E36</f>
        <v>1.5</v>
      </c>
      <c r="L33" s="46"/>
    </row>
    <row r="34" spans="2:12" s="33" customFormat="1" ht="20.100000000000001" customHeight="1" x14ac:dyDescent="0.25">
      <c r="B34" s="46"/>
      <c r="C34" s="101" t="str">
        <f>MenuBuilder!C37</f>
        <v>Curly Fries</v>
      </c>
      <c r="D34" s="101"/>
      <c r="E34" s="73">
        <f>MenuBuilder!E37</f>
        <v>1.75</v>
      </c>
      <c r="F34" s="46"/>
      <c r="H34" s="46"/>
      <c r="I34" s="101" t="str">
        <f>MenuBuilder!C37</f>
        <v>Curly Fries</v>
      </c>
      <c r="J34" s="101"/>
      <c r="K34" s="73">
        <f>MenuBuilder!E37</f>
        <v>1.75</v>
      </c>
      <c r="L34" s="46"/>
    </row>
    <row r="35" spans="2:12" s="33" customFormat="1" ht="20.100000000000001" customHeight="1" x14ac:dyDescent="0.25">
      <c r="B35" s="46"/>
      <c r="C35" s="101" t="str">
        <f>MenuBuilder!C38</f>
        <v>Roast potatoes with sage and orange</v>
      </c>
      <c r="D35" s="101"/>
      <c r="E35" s="73">
        <f>MenuBuilder!E38</f>
        <v>1.75</v>
      </c>
      <c r="F35" s="46"/>
      <c r="H35" s="46"/>
      <c r="I35" s="101" t="str">
        <f>MenuBuilder!C38</f>
        <v>Roast potatoes with sage and orange</v>
      </c>
      <c r="J35" s="101"/>
      <c r="K35" s="73">
        <f>MenuBuilder!E38</f>
        <v>1.75</v>
      </c>
      <c r="L35" s="46"/>
    </row>
    <row r="36" spans="2:12" s="33" customFormat="1" ht="20.100000000000001" customHeight="1" x14ac:dyDescent="0.25">
      <c r="B36" s="46"/>
      <c r="C36" s="101" t="str">
        <f>MenuBuilder!C39</f>
        <v/>
      </c>
      <c r="D36" s="101"/>
      <c r="E36" s="73" t="str">
        <f>MenuBuilder!E39</f>
        <v/>
      </c>
      <c r="F36" s="46"/>
      <c r="H36" s="46"/>
      <c r="I36" s="101" t="str">
        <f>MenuBuilder!C39</f>
        <v/>
      </c>
      <c r="J36" s="101"/>
      <c r="K36" s="73" t="str">
        <f>MenuBuilder!E39</f>
        <v/>
      </c>
      <c r="L36" s="46"/>
    </row>
    <row r="37" spans="2:12" s="33" customFormat="1" ht="20.100000000000001" customHeight="1" x14ac:dyDescent="0.25">
      <c r="B37" s="46"/>
      <c r="C37" s="101" t="str">
        <f>MenuBuilder!C40</f>
        <v/>
      </c>
      <c r="D37" s="101"/>
      <c r="E37" s="73" t="str">
        <f>MenuBuilder!E40</f>
        <v/>
      </c>
      <c r="F37" s="46"/>
      <c r="H37" s="46"/>
      <c r="I37" s="101" t="str">
        <f>MenuBuilder!C40</f>
        <v/>
      </c>
      <c r="J37" s="101"/>
      <c r="K37" s="73" t="str">
        <f>MenuBuilder!E40</f>
        <v/>
      </c>
      <c r="L37" s="46"/>
    </row>
    <row r="38" spans="2:12" ht="4.5" customHeight="1" x14ac:dyDescent="0.25">
      <c r="B38" s="41"/>
      <c r="C38" s="74"/>
      <c r="D38" s="74"/>
      <c r="E38" s="75"/>
      <c r="F38" s="41"/>
      <c r="H38" s="41"/>
      <c r="I38" s="74"/>
      <c r="J38" s="74"/>
      <c r="K38" s="75"/>
      <c r="L38" s="41"/>
    </row>
    <row r="39" spans="2:12" ht="11.25" customHeight="1" x14ac:dyDescent="0.25">
      <c r="B39" s="41"/>
      <c r="C39" s="74"/>
      <c r="D39" s="74"/>
      <c r="E39" s="75"/>
      <c r="F39" s="41"/>
      <c r="H39" s="41"/>
      <c r="I39" s="74"/>
      <c r="J39" s="74"/>
      <c r="K39" s="75"/>
      <c r="L39" s="41"/>
    </row>
    <row r="40" spans="2:12" ht="15" customHeight="1" x14ac:dyDescent="0.25">
      <c r="B40" s="34"/>
      <c r="C40" s="91" t="str">
        <f>_menuFL1</f>
        <v xml:space="preserve">Specials are subject to availability. Not all ingredients are listed. </v>
      </c>
      <c r="D40" s="91"/>
      <c r="E40" s="91"/>
      <c r="F40" s="34"/>
      <c r="H40" s="34"/>
      <c r="I40" s="91" t="str">
        <f>_menuFL1</f>
        <v xml:space="preserve">Specials are subject to availability. Not all ingredients are listed. </v>
      </c>
      <c r="J40" s="91"/>
      <c r="K40" s="91"/>
      <c r="L40" s="34"/>
    </row>
    <row r="41" spans="2:12" ht="18" customHeight="1" x14ac:dyDescent="0.25">
      <c r="B41" s="34"/>
      <c r="C41" s="91" t="str">
        <f>_menuFL2</f>
        <v>Alert your server to any food allergies.</v>
      </c>
      <c r="D41" s="91"/>
      <c r="E41" s="91"/>
      <c r="F41" s="34"/>
      <c r="H41" s="34"/>
      <c r="I41" s="91" t="str">
        <f>_menuFL2</f>
        <v>Alert your server to any food allergies.</v>
      </c>
      <c r="J41" s="91"/>
      <c r="K41" s="91"/>
      <c r="L41" s="34"/>
    </row>
  </sheetData>
  <mergeCells count="62">
    <mergeCell ref="I16:J16"/>
    <mergeCell ref="C13:E13"/>
    <mergeCell ref="C15:E15"/>
    <mergeCell ref="C17:E17"/>
    <mergeCell ref="I13:K13"/>
    <mergeCell ref="I15:K15"/>
    <mergeCell ref="I17:K17"/>
    <mergeCell ref="C16:D16"/>
    <mergeCell ref="I36:J36"/>
    <mergeCell ref="I37:J37"/>
    <mergeCell ref="I40:K40"/>
    <mergeCell ref="I41:K41"/>
    <mergeCell ref="I7:K7"/>
    <mergeCell ref="I8:K8"/>
    <mergeCell ref="I11:K11"/>
    <mergeCell ref="I12:J12"/>
    <mergeCell ref="I14:J14"/>
    <mergeCell ref="I30:J30"/>
    <mergeCell ref="I32:K32"/>
    <mergeCell ref="I33:J33"/>
    <mergeCell ref="I34:J34"/>
    <mergeCell ref="I35:J35"/>
    <mergeCell ref="I31:K31"/>
    <mergeCell ref="I25:K25"/>
    <mergeCell ref="I26:J26"/>
    <mergeCell ref="I28:J28"/>
    <mergeCell ref="I24:K24"/>
    <mergeCell ref="I27:K27"/>
    <mergeCell ref="I29:K29"/>
    <mergeCell ref="I18:K18"/>
    <mergeCell ref="I19:J19"/>
    <mergeCell ref="I21:J21"/>
    <mergeCell ref="I23:J23"/>
    <mergeCell ref="I20:K20"/>
    <mergeCell ref="I22:K22"/>
    <mergeCell ref="C41:E41"/>
    <mergeCell ref="C33:D33"/>
    <mergeCell ref="C34:D34"/>
    <mergeCell ref="C35:D35"/>
    <mergeCell ref="C36:D36"/>
    <mergeCell ref="C37:D37"/>
    <mergeCell ref="C40:E40"/>
    <mergeCell ref="C28:D28"/>
    <mergeCell ref="C30:D30"/>
    <mergeCell ref="C32:E32"/>
    <mergeCell ref="C27:E27"/>
    <mergeCell ref="C29:E29"/>
    <mergeCell ref="C31:E31"/>
    <mergeCell ref="C21:D21"/>
    <mergeCell ref="C23:D23"/>
    <mergeCell ref="C25:E25"/>
    <mergeCell ref="C26:D26"/>
    <mergeCell ref="C22:E22"/>
    <mergeCell ref="C24:E24"/>
    <mergeCell ref="C18:E18"/>
    <mergeCell ref="C19:D19"/>
    <mergeCell ref="C20:E20"/>
    <mergeCell ref="C7:E7"/>
    <mergeCell ref="C8:E8"/>
    <mergeCell ref="C11:E11"/>
    <mergeCell ref="C12:D12"/>
    <mergeCell ref="C14:D14"/>
  </mergeCells>
  <printOptions horizontalCentered="1"/>
  <pageMargins left="0.11811023622047245" right="0.11811023622047245" top="0.74803149606299213" bottom="0.55118110236220474" header="0.31496062992125984" footer="0.31496062992125984"/>
  <pageSetup paperSize="9" scale="85"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election activeCell="G3" sqref="G3"/>
    </sheetView>
  </sheetViews>
  <sheetFormatPr defaultRowHeight="15" x14ac:dyDescent="0.25"/>
  <cols>
    <col min="1" max="1" width="22" customWidth="1"/>
  </cols>
  <sheetData>
    <row r="1" spans="1:7" s="1" customFormat="1" ht="35.1" customHeight="1" x14ac:dyDescent="0.25">
      <c r="A1" s="35" t="s">
        <v>94</v>
      </c>
      <c r="B1" s="35"/>
      <c r="C1" s="35"/>
      <c r="D1" s="35"/>
      <c r="E1" s="35"/>
      <c r="F1" s="35"/>
      <c r="G1" s="35"/>
    </row>
    <row r="2" spans="1:7" x14ac:dyDescent="0.25">
      <c r="A2" s="26"/>
      <c r="B2" s="26"/>
      <c r="C2" s="26"/>
      <c r="D2" s="26"/>
      <c r="E2" s="26"/>
      <c r="F2" s="26"/>
      <c r="G2" s="26"/>
    </row>
    <row r="3" spans="1:7" ht="18" customHeight="1" x14ac:dyDescent="0.25">
      <c r="A3" s="68" t="s">
        <v>95</v>
      </c>
      <c r="B3" s="108" t="s">
        <v>151</v>
      </c>
      <c r="C3" s="109"/>
      <c r="D3" s="109"/>
      <c r="E3" s="109"/>
      <c r="F3" s="110"/>
      <c r="G3" s="26"/>
    </row>
    <row r="4" spans="1:7" ht="15" customHeight="1" x14ac:dyDescent="0.25">
      <c r="A4" s="69"/>
      <c r="B4" s="70"/>
      <c r="C4" s="70"/>
      <c r="D4" s="70"/>
      <c r="E4" s="70"/>
      <c r="F4" s="70"/>
      <c r="G4" s="26"/>
    </row>
    <row r="5" spans="1:7" ht="18" customHeight="1" x14ac:dyDescent="0.25">
      <c r="A5" s="68" t="s">
        <v>96</v>
      </c>
      <c r="B5" s="108" t="s">
        <v>97</v>
      </c>
      <c r="C5" s="109"/>
      <c r="D5" s="109"/>
      <c r="E5" s="109"/>
      <c r="F5" s="110"/>
      <c r="G5" s="26"/>
    </row>
    <row r="6" spans="1:7" x14ac:dyDescent="0.25">
      <c r="A6" s="69"/>
      <c r="B6" s="71"/>
      <c r="C6" s="71"/>
      <c r="D6" s="71"/>
      <c r="E6" s="71"/>
      <c r="F6" s="71"/>
      <c r="G6" s="26"/>
    </row>
    <row r="7" spans="1:7" ht="18" customHeight="1" x14ac:dyDescent="0.25">
      <c r="A7" s="68" t="s">
        <v>102</v>
      </c>
      <c r="B7" s="102" t="s">
        <v>105</v>
      </c>
      <c r="C7" s="103"/>
      <c r="D7" s="103"/>
      <c r="E7" s="103"/>
      <c r="F7" s="104"/>
      <c r="G7" s="26"/>
    </row>
    <row r="8" spans="1:7" ht="18" customHeight="1" x14ac:dyDescent="0.25">
      <c r="A8" s="69"/>
      <c r="B8" s="105"/>
      <c r="C8" s="106"/>
      <c r="D8" s="106"/>
      <c r="E8" s="106"/>
      <c r="F8" s="107"/>
      <c r="G8" s="26"/>
    </row>
    <row r="9" spans="1:7" x14ac:dyDescent="0.25">
      <c r="A9" s="69"/>
      <c r="B9" s="26"/>
      <c r="C9" s="26"/>
      <c r="D9" s="26"/>
      <c r="E9" s="26"/>
      <c r="F9" s="26"/>
      <c r="G9" s="26"/>
    </row>
    <row r="10" spans="1:7" ht="18" customHeight="1" x14ac:dyDescent="0.25">
      <c r="A10" s="68" t="s">
        <v>103</v>
      </c>
      <c r="B10" s="102" t="s">
        <v>104</v>
      </c>
      <c r="C10" s="103"/>
      <c r="D10" s="103"/>
      <c r="E10" s="103"/>
      <c r="F10" s="104"/>
      <c r="G10" s="26"/>
    </row>
    <row r="11" spans="1:7" ht="18" customHeight="1" x14ac:dyDescent="0.25">
      <c r="A11" s="69"/>
      <c r="B11" s="105"/>
      <c r="C11" s="106"/>
      <c r="D11" s="106"/>
      <c r="E11" s="106"/>
      <c r="F11" s="107"/>
      <c r="G11" s="26"/>
    </row>
    <row r="12" spans="1:7" x14ac:dyDescent="0.25">
      <c r="A12" s="26"/>
      <c r="B12" s="26"/>
      <c r="C12" s="26"/>
      <c r="D12" s="26"/>
      <c r="E12" s="26"/>
      <c r="F12" s="26"/>
      <c r="G12" s="26"/>
    </row>
  </sheetData>
  <mergeCells count="4">
    <mergeCell ref="B7:F8"/>
    <mergeCell ref="B3:F3"/>
    <mergeCell ref="B5:F5"/>
    <mergeCell ref="B10:F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election activeCell="K18" sqref="K18"/>
    </sheetView>
  </sheetViews>
  <sheetFormatPr defaultRowHeight="15" x14ac:dyDescent="0.25"/>
  <cols>
    <col min="1" max="8" width="12" customWidth="1"/>
    <col min="9" max="9" width="13.140625" customWidth="1"/>
  </cols>
  <sheetData>
    <row r="1" spans="1:9" ht="35.1" customHeight="1" x14ac:dyDescent="0.25">
      <c r="A1" s="112" t="s">
        <v>108</v>
      </c>
      <c r="B1" s="112"/>
      <c r="C1" s="112"/>
      <c r="D1" s="112"/>
      <c r="E1" s="112"/>
      <c r="F1" s="112"/>
      <c r="G1" s="112"/>
      <c r="H1" s="112"/>
      <c r="I1" s="112"/>
    </row>
    <row r="2" spans="1:9" ht="6" customHeight="1" x14ac:dyDescent="0.25">
      <c r="A2" s="56"/>
      <c r="B2" s="56"/>
      <c r="C2" s="56"/>
      <c r="D2" s="56"/>
      <c r="E2" s="56"/>
      <c r="F2" s="56"/>
      <c r="G2" s="56"/>
      <c r="H2" s="56"/>
      <c r="I2" s="57"/>
    </row>
    <row r="3" spans="1:9" x14ac:dyDescent="0.25">
      <c r="A3" s="58"/>
      <c r="B3" s="58"/>
      <c r="C3" s="59"/>
      <c r="D3" s="59"/>
      <c r="E3" s="59"/>
      <c r="F3" s="59"/>
      <c r="G3" s="59"/>
      <c r="H3" s="59"/>
      <c r="I3" s="65" t="str">
        <f ca="1">"© "&amp;YEAR(TODAY())&amp;" Spreadsheet123 LTD"</f>
        <v>© 2015 Spreadsheet123 LTD</v>
      </c>
    </row>
    <row r="4" spans="1:9" x14ac:dyDescent="0.25">
      <c r="A4" s="59"/>
      <c r="B4" s="59"/>
      <c r="C4" s="59"/>
      <c r="D4" s="59"/>
      <c r="E4" s="59"/>
      <c r="F4" s="59"/>
      <c r="G4" s="59"/>
      <c r="H4" s="59"/>
      <c r="I4" s="59"/>
    </row>
    <row r="5" spans="1:9" x14ac:dyDescent="0.25">
      <c r="A5" s="113" t="s">
        <v>109</v>
      </c>
      <c r="B5" s="113"/>
      <c r="C5" s="113"/>
      <c r="D5" s="113"/>
      <c r="E5" s="113"/>
      <c r="F5" s="113"/>
      <c r="G5" s="113"/>
      <c r="H5" s="113"/>
      <c r="I5" s="113"/>
    </row>
    <row r="6" spans="1:9" x14ac:dyDescent="0.25">
      <c r="A6" s="114" t="s">
        <v>110</v>
      </c>
      <c r="B6" s="114"/>
      <c r="C6" s="114"/>
      <c r="D6" s="114"/>
      <c r="E6" s="114"/>
      <c r="F6" s="114"/>
      <c r="G6" s="114"/>
      <c r="H6" s="114"/>
      <c r="I6" s="114"/>
    </row>
    <row r="7" spans="1:9" x14ac:dyDescent="0.25">
      <c r="A7" s="111" t="s">
        <v>111</v>
      </c>
      <c r="B7" s="111"/>
      <c r="C7" s="111"/>
      <c r="D7" s="111"/>
      <c r="E7" s="111"/>
      <c r="F7" s="111"/>
      <c r="G7" s="111"/>
      <c r="H7" s="111"/>
      <c r="I7" s="111"/>
    </row>
    <row r="8" spans="1:9" x14ac:dyDescent="0.25">
      <c r="A8" s="60" t="s">
        <v>112</v>
      </c>
      <c r="B8" s="60"/>
      <c r="C8" s="60"/>
      <c r="D8" s="60"/>
      <c r="E8" s="60"/>
      <c r="F8" s="60"/>
      <c r="G8" s="60"/>
      <c r="H8" s="60"/>
      <c r="I8" s="60"/>
    </row>
    <row r="9" spans="1:9" x14ac:dyDescent="0.25">
      <c r="A9" s="111"/>
      <c r="B9" s="111"/>
      <c r="C9" s="111"/>
      <c r="D9" s="111"/>
      <c r="E9" s="111"/>
      <c r="F9" s="111"/>
      <c r="G9" s="111"/>
      <c r="H9" s="111"/>
      <c r="I9" s="111"/>
    </row>
    <row r="10" spans="1:9" x14ac:dyDescent="0.25">
      <c r="A10" s="111" t="s">
        <v>113</v>
      </c>
      <c r="B10" s="111"/>
      <c r="C10" s="111"/>
      <c r="D10" s="111"/>
      <c r="E10" s="111"/>
      <c r="F10" s="111"/>
      <c r="G10" s="111"/>
      <c r="H10" s="111"/>
      <c r="I10" s="111"/>
    </row>
    <row r="11" spans="1:9" x14ac:dyDescent="0.25">
      <c r="A11" s="111" t="s">
        <v>114</v>
      </c>
      <c r="B11" s="111"/>
      <c r="C11" s="111"/>
      <c r="D11" s="111"/>
      <c r="E11" s="111"/>
      <c r="F11" s="111"/>
      <c r="G11" s="111"/>
      <c r="H11" s="111"/>
      <c r="I11" s="111"/>
    </row>
    <row r="12" spans="1:9" x14ac:dyDescent="0.25">
      <c r="A12" s="60"/>
      <c r="B12" s="60"/>
      <c r="C12" s="60"/>
      <c r="D12" s="60"/>
      <c r="E12" s="60"/>
      <c r="F12" s="60"/>
      <c r="G12" s="60"/>
      <c r="H12" s="60"/>
      <c r="I12" s="60"/>
    </row>
    <row r="13" spans="1:9" x14ac:dyDescent="0.25">
      <c r="A13" s="113" t="s">
        <v>115</v>
      </c>
      <c r="B13" s="113"/>
      <c r="C13" s="113"/>
      <c r="D13" s="113"/>
      <c r="E13" s="113"/>
      <c r="F13" s="113"/>
      <c r="G13" s="113"/>
      <c r="H13" s="113"/>
      <c r="I13" s="113"/>
    </row>
    <row r="14" spans="1:9" x14ac:dyDescent="0.25">
      <c r="A14" s="111" t="s">
        <v>116</v>
      </c>
      <c r="B14" s="111"/>
      <c r="C14" s="111"/>
      <c r="D14" s="111"/>
      <c r="E14" s="111"/>
      <c r="F14" s="111"/>
      <c r="G14" s="111"/>
      <c r="H14" s="111"/>
      <c r="I14" s="111"/>
    </row>
    <row r="15" spans="1:9" x14ac:dyDescent="0.25">
      <c r="A15" s="111" t="s">
        <v>117</v>
      </c>
      <c r="B15" s="111"/>
      <c r="C15" s="111"/>
      <c r="D15" s="111"/>
      <c r="E15" s="111"/>
      <c r="F15" s="111"/>
      <c r="G15" s="111"/>
      <c r="H15" s="111"/>
      <c r="I15" s="111"/>
    </row>
    <row r="16" spans="1:9" x14ac:dyDescent="0.25">
      <c r="A16" s="60"/>
      <c r="B16" s="60"/>
      <c r="C16" s="60"/>
      <c r="D16" s="60"/>
      <c r="E16" s="60"/>
      <c r="F16" s="60"/>
      <c r="G16" s="60"/>
      <c r="H16" s="60"/>
      <c r="I16" s="60"/>
    </row>
    <row r="17" spans="1:9" x14ac:dyDescent="0.25">
      <c r="A17" s="113" t="s">
        <v>118</v>
      </c>
      <c r="B17" s="113"/>
      <c r="C17" s="113"/>
      <c r="D17" s="113"/>
      <c r="E17" s="113"/>
      <c r="F17" s="113"/>
      <c r="G17" s="113"/>
      <c r="H17" s="113"/>
      <c r="I17" s="113"/>
    </row>
    <row r="18" spans="1:9" x14ac:dyDescent="0.25">
      <c r="A18" s="111" t="s">
        <v>152</v>
      </c>
      <c r="B18" s="111"/>
      <c r="C18" s="111"/>
      <c r="D18" s="111"/>
      <c r="E18" s="111"/>
      <c r="F18" s="111"/>
      <c r="G18" s="111"/>
      <c r="H18" s="111"/>
      <c r="I18" s="111"/>
    </row>
    <row r="19" spans="1:9" x14ac:dyDescent="0.25">
      <c r="A19" s="111" t="s">
        <v>119</v>
      </c>
      <c r="B19" s="111"/>
      <c r="C19" s="111"/>
      <c r="D19" s="111"/>
      <c r="E19" s="111"/>
      <c r="F19" s="111"/>
      <c r="G19" s="111"/>
      <c r="H19" s="111"/>
      <c r="I19" s="111"/>
    </row>
    <row r="20" spans="1:9" x14ac:dyDescent="0.25">
      <c r="A20" s="111" t="s">
        <v>120</v>
      </c>
      <c r="B20" s="111"/>
      <c r="C20" s="111"/>
      <c r="D20" s="111"/>
      <c r="E20" s="111"/>
      <c r="F20" s="111"/>
      <c r="G20" s="111"/>
      <c r="H20" s="111"/>
      <c r="I20" s="111"/>
    </row>
    <row r="21" spans="1:9" x14ac:dyDescent="0.25">
      <c r="A21" s="111" t="s">
        <v>121</v>
      </c>
      <c r="B21" s="111"/>
      <c r="C21" s="111"/>
      <c r="D21" s="111"/>
      <c r="E21" s="111"/>
      <c r="F21" s="111"/>
      <c r="G21" s="111"/>
      <c r="H21" s="111"/>
      <c r="I21" s="111"/>
    </row>
    <row r="22" spans="1:9" x14ac:dyDescent="0.25">
      <c r="A22" s="115" t="s">
        <v>122</v>
      </c>
      <c r="B22" s="115"/>
      <c r="C22" s="115"/>
      <c r="D22" s="115"/>
      <c r="E22" s="115"/>
      <c r="F22" s="115"/>
      <c r="G22" s="115"/>
      <c r="H22" s="115"/>
      <c r="I22" s="115"/>
    </row>
    <row r="23" spans="1:9" x14ac:dyDescent="0.25">
      <c r="A23" s="115" t="s">
        <v>123</v>
      </c>
      <c r="B23" s="115"/>
      <c r="C23" s="115"/>
      <c r="D23" s="115"/>
      <c r="E23" s="115"/>
      <c r="F23" s="115"/>
      <c r="G23" s="115"/>
      <c r="H23" s="115"/>
      <c r="I23" s="115"/>
    </row>
    <row r="24" spans="1:9" x14ac:dyDescent="0.25">
      <c r="A24" s="61" t="s">
        <v>124</v>
      </c>
      <c r="B24" s="61"/>
      <c r="C24" s="61"/>
      <c r="D24" s="61"/>
      <c r="E24" s="61"/>
      <c r="F24" s="61"/>
      <c r="G24" s="61"/>
      <c r="H24" s="61"/>
      <c r="I24" s="61"/>
    </row>
    <row r="25" spans="1:9" x14ac:dyDescent="0.25">
      <c r="A25" s="61" t="s">
        <v>125</v>
      </c>
      <c r="B25" s="61"/>
      <c r="C25" s="61"/>
      <c r="D25" s="61"/>
      <c r="E25" s="61"/>
      <c r="F25" s="61"/>
      <c r="G25" s="61"/>
      <c r="H25" s="61"/>
      <c r="I25" s="61"/>
    </row>
    <row r="26" spans="1:9" x14ac:dyDescent="0.25">
      <c r="A26" s="61" t="s">
        <v>126</v>
      </c>
      <c r="B26" s="61"/>
      <c r="C26" s="61"/>
      <c r="D26" s="61"/>
      <c r="E26" s="61"/>
      <c r="F26" s="61"/>
      <c r="G26" s="61"/>
      <c r="H26" s="61"/>
      <c r="I26" s="61"/>
    </row>
    <row r="27" spans="1:9" x14ac:dyDescent="0.25">
      <c r="A27" s="60"/>
      <c r="B27" s="60"/>
      <c r="C27" s="60"/>
      <c r="D27" s="60"/>
      <c r="E27" s="60"/>
      <c r="F27" s="60"/>
      <c r="G27" s="60"/>
      <c r="H27" s="60"/>
      <c r="I27" s="60"/>
    </row>
    <row r="28" spans="1:9" x14ac:dyDescent="0.25">
      <c r="A28" s="113" t="s">
        <v>127</v>
      </c>
      <c r="B28" s="113"/>
      <c r="C28" s="113"/>
      <c r="D28" s="113"/>
      <c r="E28" s="113"/>
      <c r="F28" s="113"/>
      <c r="G28" s="113"/>
      <c r="H28" s="113"/>
      <c r="I28" s="113"/>
    </row>
    <row r="29" spans="1:9" x14ac:dyDescent="0.25">
      <c r="A29" s="116" t="s">
        <v>128</v>
      </c>
      <c r="B29" s="116"/>
      <c r="C29" s="116"/>
      <c r="D29" s="116"/>
      <c r="E29" s="116"/>
      <c r="F29" s="116"/>
      <c r="G29" s="116"/>
      <c r="H29" s="116"/>
      <c r="I29" s="116"/>
    </row>
    <row r="30" spans="1:9" x14ac:dyDescent="0.25">
      <c r="A30" s="116" t="s">
        <v>129</v>
      </c>
      <c r="B30" s="116"/>
      <c r="C30" s="116"/>
      <c r="D30" s="116"/>
      <c r="E30" s="116"/>
      <c r="F30" s="116"/>
      <c r="G30" s="116"/>
      <c r="H30" s="116"/>
      <c r="I30" s="116"/>
    </row>
    <row r="31" spans="1:9" x14ac:dyDescent="0.25">
      <c r="A31" s="116" t="s">
        <v>130</v>
      </c>
      <c r="B31" s="111"/>
      <c r="C31" s="111"/>
      <c r="D31" s="111"/>
      <c r="E31" s="111"/>
      <c r="F31" s="111"/>
      <c r="G31" s="111"/>
      <c r="H31" s="111"/>
      <c r="I31" s="111"/>
    </row>
    <row r="32" spans="1:9" x14ac:dyDescent="0.25">
      <c r="A32" s="116" t="s">
        <v>131</v>
      </c>
      <c r="B32" s="116"/>
      <c r="C32" s="116"/>
      <c r="D32" s="116"/>
      <c r="E32" s="116"/>
      <c r="F32" s="116"/>
      <c r="G32" s="116"/>
      <c r="H32" s="116"/>
      <c r="I32" s="116"/>
    </row>
    <row r="33" spans="1:9" x14ac:dyDescent="0.25">
      <c r="A33" s="60"/>
      <c r="B33" s="60"/>
      <c r="C33" s="60"/>
      <c r="D33" s="60"/>
      <c r="E33" s="60"/>
      <c r="F33" s="60"/>
      <c r="G33" s="60"/>
      <c r="H33" s="60"/>
      <c r="I33" s="60"/>
    </row>
    <row r="34" spans="1:9" x14ac:dyDescent="0.25">
      <c r="A34" s="113" t="s">
        <v>132</v>
      </c>
      <c r="B34" s="113"/>
      <c r="C34" s="113"/>
      <c r="D34" s="113"/>
      <c r="E34" s="113"/>
      <c r="F34" s="113"/>
      <c r="G34" s="113"/>
      <c r="H34" s="113"/>
      <c r="I34" s="113"/>
    </row>
    <row r="35" spans="1:9" x14ac:dyDescent="0.25">
      <c r="A35" s="111" t="s">
        <v>133</v>
      </c>
      <c r="B35" s="111"/>
      <c r="C35" s="111"/>
      <c r="D35" s="111"/>
      <c r="E35" s="111"/>
      <c r="F35" s="111"/>
      <c r="G35" s="111"/>
      <c r="H35" s="111"/>
      <c r="I35" s="111"/>
    </row>
    <row r="36" spans="1:9" x14ac:dyDescent="0.25">
      <c r="A36" s="111" t="s">
        <v>134</v>
      </c>
      <c r="B36" s="111"/>
      <c r="C36" s="111"/>
      <c r="D36" s="111"/>
      <c r="E36" s="111"/>
      <c r="F36" s="111"/>
      <c r="G36" s="111"/>
      <c r="H36" s="111"/>
      <c r="I36" s="111"/>
    </row>
    <row r="37" spans="1:9" x14ac:dyDescent="0.25">
      <c r="A37" s="60"/>
      <c r="B37" s="60"/>
      <c r="C37" s="60"/>
      <c r="D37" s="60"/>
      <c r="E37" s="60"/>
      <c r="F37" s="60"/>
      <c r="G37" s="60"/>
      <c r="H37" s="60"/>
      <c r="I37" s="60"/>
    </row>
    <row r="38" spans="1:9" x14ac:dyDescent="0.25">
      <c r="A38" s="113" t="s">
        <v>135</v>
      </c>
      <c r="B38" s="113"/>
      <c r="C38" s="113"/>
      <c r="D38" s="113"/>
      <c r="E38" s="113"/>
      <c r="F38" s="113"/>
      <c r="G38" s="113"/>
      <c r="H38" s="113"/>
      <c r="I38" s="113"/>
    </row>
    <row r="39" spans="1:9" x14ac:dyDescent="0.25">
      <c r="A39" s="111" t="s">
        <v>136</v>
      </c>
      <c r="B39" s="111"/>
      <c r="C39" s="111"/>
      <c r="D39" s="111"/>
      <c r="E39" s="111"/>
      <c r="F39" s="111"/>
      <c r="G39" s="111"/>
      <c r="H39" s="111"/>
      <c r="I39" s="111"/>
    </row>
    <row r="40" spans="1:9" x14ac:dyDescent="0.25">
      <c r="A40" s="111" t="s">
        <v>137</v>
      </c>
      <c r="B40" s="111"/>
      <c r="C40" s="111"/>
      <c r="D40" s="111"/>
      <c r="E40" s="111"/>
      <c r="F40" s="111"/>
      <c r="G40" s="111"/>
      <c r="H40" s="111"/>
      <c r="I40" s="111"/>
    </row>
    <row r="41" spans="1:9" x14ac:dyDescent="0.25">
      <c r="A41" s="111" t="s">
        <v>138</v>
      </c>
      <c r="B41" s="111"/>
      <c r="C41" s="111"/>
      <c r="D41" s="111"/>
      <c r="E41" s="111"/>
      <c r="F41" s="111"/>
      <c r="G41" s="111"/>
      <c r="H41" s="111"/>
      <c r="I41" s="111"/>
    </row>
    <row r="42" spans="1:9" x14ac:dyDescent="0.25">
      <c r="A42" s="111" t="s">
        <v>139</v>
      </c>
      <c r="B42" s="111"/>
      <c r="C42" s="111"/>
      <c r="D42" s="111"/>
      <c r="E42" s="111"/>
      <c r="F42" s="111"/>
      <c r="G42" s="111"/>
      <c r="H42" s="111"/>
      <c r="I42" s="111"/>
    </row>
    <row r="43" spans="1:9" x14ac:dyDescent="0.25">
      <c r="A43" s="111" t="s">
        <v>140</v>
      </c>
      <c r="B43" s="111"/>
      <c r="C43" s="111"/>
      <c r="D43" s="111"/>
      <c r="E43" s="111"/>
      <c r="F43" s="111"/>
      <c r="G43" s="111"/>
      <c r="H43" s="111"/>
      <c r="I43" s="111"/>
    </row>
    <row r="44" spans="1:9" x14ac:dyDescent="0.25">
      <c r="A44" s="111" t="s">
        <v>141</v>
      </c>
      <c r="B44" s="111"/>
      <c r="C44" s="111"/>
      <c r="D44" s="111"/>
      <c r="E44" s="111"/>
      <c r="F44" s="111"/>
      <c r="G44" s="111"/>
      <c r="H44" s="111"/>
      <c r="I44" s="111"/>
    </row>
    <row r="45" spans="1:9" x14ac:dyDescent="0.25">
      <c r="A45" s="111" t="s">
        <v>142</v>
      </c>
      <c r="B45" s="111"/>
      <c r="C45" s="111"/>
      <c r="D45" s="111"/>
      <c r="E45" s="111"/>
      <c r="F45" s="111"/>
      <c r="G45" s="111"/>
      <c r="H45" s="111"/>
      <c r="I45" s="111"/>
    </row>
    <row r="46" spans="1:9" x14ac:dyDescent="0.25">
      <c r="A46" s="111" t="s">
        <v>143</v>
      </c>
      <c r="B46" s="111"/>
      <c r="C46" s="111"/>
      <c r="D46" s="111"/>
      <c r="E46" s="111"/>
      <c r="F46" s="111"/>
      <c r="G46" s="111"/>
      <c r="H46" s="111"/>
      <c r="I46" s="111"/>
    </row>
    <row r="47" spans="1:9" x14ac:dyDescent="0.25">
      <c r="A47" s="60"/>
      <c r="B47" s="60"/>
      <c r="C47" s="60"/>
      <c r="D47" s="60"/>
      <c r="E47" s="60"/>
      <c r="F47" s="60"/>
      <c r="G47" s="60"/>
      <c r="H47" s="60"/>
      <c r="I47" s="60"/>
    </row>
    <row r="48" spans="1:9" x14ac:dyDescent="0.25">
      <c r="A48" s="62" t="s">
        <v>144</v>
      </c>
      <c r="B48" s="63"/>
      <c r="C48" s="63"/>
      <c r="D48" s="63"/>
      <c r="E48" s="63"/>
      <c r="F48" s="63"/>
      <c r="G48" s="63"/>
      <c r="H48" s="63"/>
      <c r="I48" s="63"/>
    </row>
    <row r="49" spans="1:9" x14ac:dyDescent="0.25">
      <c r="A49" s="63" t="s">
        <v>145</v>
      </c>
      <c r="B49" s="63"/>
      <c r="C49" s="63"/>
      <c r="D49" s="63"/>
      <c r="E49" s="63"/>
      <c r="F49" s="63"/>
      <c r="G49" s="63"/>
      <c r="H49" s="63"/>
      <c r="I49" s="63"/>
    </row>
    <row r="50" spans="1:9" x14ac:dyDescent="0.25">
      <c r="A50" s="63" t="s">
        <v>146</v>
      </c>
      <c r="B50" s="63"/>
      <c r="C50" s="63"/>
      <c r="D50" s="63"/>
      <c r="E50" s="63"/>
      <c r="F50" s="63"/>
      <c r="G50" s="63"/>
      <c r="H50" s="63"/>
      <c r="I50" s="63"/>
    </row>
    <row r="51" spans="1:9" x14ac:dyDescent="0.25">
      <c r="A51" s="60"/>
      <c r="B51" s="60"/>
      <c r="C51" s="60"/>
      <c r="D51" s="60"/>
      <c r="E51" s="60"/>
      <c r="F51" s="60"/>
      <c r="G51" s="60"/>
      <c r="H51" s="60"/>
      <c r="I51" s="60"/>
    </row>
    <row r="52" spans="1:9" x14ac:dyDescent="0.25">
      <c r="A52" s="113" t="s">
        <v>147</v>
      </c>
      <c r="B52" s="113"/>
      <c r="C52" s="113"/>
      <c r="D52" s="113"/>
      <c r="E52" s="113"/>
      <c r="F52" s="113"/>
      <c r="G52" s="113"/>
      <c r="H52" s="113"/>
      <c r="I52" s="113"/>
    </row>
    <row r="53" spans="1:9" x14ac:dyDescent="0.25">
      <c r="A53" s="111" t="s">
        <v>148</v>
      </c>
      <c r="B53" s="111"/>
      <c r="C53" s="111"/>
      <c r="D53" s="111"/>
      <c r="E53" s="111"/>
      <c r="F53" s="111"/>
      <c r="G53" s="111"/>
      <c r="H53" s="111"/>
      <c r="I53" s="111"/>
    </row>
    <row r="54" spans="1:9" x14ac:dyDescent="0.25">
      <c r="A54" s="60" t="s">
        <v>149</v>
      </c>
      <c r="B54" s="60"/>
      <c r="C54" s="60"/>
      <c r="D54" s="60"/>
      <c r="E54" s="60"/>
      <c r="F54" s="60"/>
      <c r="G54" s="60"/>
      <c r="H54" s="60"/>
      <c r="I54" s="60"/>
    </row>
  </sheetData>
  <mergeCells count="36">
    <mergeCell ref="A53:I53"/>
    <mergeCell ref="A36:I36"/>
    <mergeCell ref="A38:I38"/>
    <mergeCell ref="A39:I39"/>
    <mergeCell ref="A40:I40"/>
    <mergeCell ref="A41:I41"/>
    <mergeCell ref="A42:I42"/>
    <mergeCell ref="A43:I43"/>
    <mergeCell ref="A44:I44"/>
    <mergeCell ref="A45:I45"/>
    <mergeCell ref="A46:I46"/>
    <mergeCell ref="A52:I52"/>
    <mergeCell ref="A35:I35"/>
    <mergeCell ref="A19:I19"/>
    <mergeCell ref="A20:I20"/>
    <mergeCell ref="A21:I21"/>
    <mergeCell ref="A22:I22"/>
    <mergeCell ref="A23:I23"/>
    <mergeCell ref="A28:I28"/>
    <mergeCell ref="A29:I29"/>
    <mergeCell ref="A30:I30"/>
    <mergeCell ref="A31:I31"/>
    <mergeCell ref="A32:I32"/>
    <mergeCell ref="A34:I34"/>
    <mergeCell ref="A18:I18"/>
    <mergeCell ref="A1:I1"/>
    <mergeCell ref="A5:I5"/>
    <mergeCell ref="A6:I6"/>
    <mergeCell ref="A7:I7"/>
    <mergeCell ref="A9:I9"/>
    <mergeCell ref="A10:I10"/>
    <mergeCell ref="A11:I11"/>
    <mergeCell ref="A13:I13"/>
    <mergeCell ref="A14:I14"/>
    <mergeCell ref="A15:I15"/>
    <mergeCell ref="A17:I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Starters</vt:lpstr>
      <vt:lpstr>Entrees</vt:lpstr>
      <vt:lpstr>Sides</vt:lpstr>
      <vt:lpstr>Desserts</vt:lpstr>
      <vt:lpstr>MenuBuilder</vt:lpstr>
      <vt:lpstr>Menu</vt:lpstr>
      <vt:lpstr>Menu 2 on 1</vt:lpstr>
      <vt:lpstr>Settings</vt:lpstr>
      <vt:lpstr>©</vt:lpstr>
      <vt:lpstr>_menuFL1</vt:lpstr>
      <vt:lpstr>_menuFL2</vt:lpstr>
      <vt:lpstr>_menuHL1</vt:lpstr>
      <vt:lpstr>_menuHL2</vt:lpstr>
      <vt:lpstr>_tbDessertsName</vt:lpstr>
      <vt:lpstr>_tbMainName</vt:lpstr>
      <vt:lpstr>_tbStartersName</vt:lpstr>
      <vt:lpstr>Menu!Print_Area</vt:lpstr>
      <vt:lpstr>'Menu 2 on 1'!Print_Area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Specials Menu</dc:title>
  <dc:creator>Spreadsheet123.com</dc:creator>
  <dc:description>© 2015 Spreadsheet123 LTD. All rights reserved.</dc:description>
  <cp:lastModifiedBy>Spreadsheet123 Ltd</cp:lastModifiedBy>
  <cp:lastPrinted>2015-07-02T22:57:58Z</cp:lastPrinted>
  <dcterms:created xsi:type="dcterms:W3CDTF">2015-03-10T16:57:00Z</dcterms:created>
  <dcterms:modified xsi:type="dcterms:W3CDTF">2015-07-03T11:27:57Z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1.0.1</vt:lpwstr>
  </property>
  <property fmtid="{D5CDD505-2E9C-101B-9397-08002B2CF9AE}" pid="3" name="Copyrights">
    <vt:lpwstr>© 2015 Spreadsheet123 LTD</vt:lpwstr>
  </property>
</Properties>
</file>